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626CD93E-547A-2046-8A2D-F0ED0769201B}" xr6:coauthVersionLast="47" xr6:coauthVersionMax="47" xr10:uidLastSave="{00000000-0000-0000-0000-000000000000}"/>
  <bookViews>
    <workbookView xWindow="480" yWindow="1000" windowWidth="25040" windowHeight="13920" xr2:uid="{A190F53C-720E-8441-8A28-93E9D22F1C07}"/>
  </bookViews>
  <sheets>
    <sheet name="Fig 2-fig supp 4A-H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S45" i="1"/>
  <c r="T45" i="1"/>
  <c r="V45" i="1"/>
  <c r="W45" i="1"/>
  <c r="X45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V49" i="1"/>
  <c r="W49" i="1"/>
  <c r="X49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C52" i="1"/>
  <c r="D52" i="1"/>
  <c r="E52" i="1"/>
  <c r="F52" i="1"/>
  <c r="G52" i="1"/>
  <c r="H52" i="1"/>
  <c r="I52" i="1"/>
  <c r="J52" i="1"/>
  <c r="K52" i="1"/>
  <c r="L52" i="1"/>
  <c r="N52" i="1"/>
  <c r="O52" i="1"/>
  <c r="P52" i="1"/>
  <c r="Q52" i="1"/>
  <c r="R52" i="1"/>
  <c r="S52" i="1"/>
  <c r="T52" i="1"/>
  <c r="U52" i="1"/>
  <c r="V52" i="1"/>
  <c r="W52" i="1"/>
  <c r="X52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</calcChain>
</file>

<file path=xl/sharedStrings.xml><?xml version="1.0" encoding="utf-8"?>
<sst xmlns="http://schemas.openxmlformats.org/spreadsheetml/2006/main" count="181" uniqueCount="61">
  <si>
    <t>Gastroc</t>
  </si>
  <si>
    <t>Liver</t>
  </si>
  <si>
    <t>Kidney (x2)</t>
  </si>
  <si>
    <t>Adrenal Glands (x2)</t>
  </si>
  <si>
    <t>not recorded</t>
  </si>
  <si>
    <t>Thymus</t>
  </si>
  <si>
    <t>Heart</t>
  </si>
  <si>
    <t>Pancreas</t>
  </si>
  <si>
    <t>Spleen</t>
  </si>
  <si>
    <t>pcWAT</t>
  </si>
  <si>
    <t>pWAT</t>
  </si>
  <si>
    <t>mWAT</t>
  </si>
  <si>
    <t>gWAT</t>
  </si>
  <si>
    <t>iWAT</t>
  </si>
  <si>
    <t>BAT</t>
  </si>
  <si>
    <t>Body mass (g) at cull</t>
  </si>
  <si>
    <t>Week 4</t>
  </si>
  <si>
    <t>Week 2</t>
  </si>
  <si>
    <t>Week 0</t>
  </si>
  <si>
    <t>Week 3</t>
  </si>
  <si>
    <t>Week 1</t>
  </si>
  <si>
    <t>Figure</t>
  </si>
  <si>
    <t>56/ 5384</t>
  </si>
  <si>
    <t>53/ 5381</t>
  </si>
  <si>
    <t>49/ 5377</t>
  </si>
  <si>
    <t>47/ 5375</t>
  </si>
  <si>
    <t>41/ 5347</t>
  </si>
  <si>
    <t>40/ 5346</t>
  </si>
  <si>
    <t>52/ 5380</t>
  </si>
  <si>
    <t>51/ 5379</t>
  </si>
  <si>
    <t>50/ 5378</t>
  </si>
  <si>
    <t>48/ 5376</t>
  </si>
  <si>
    <t>42/ 5348</t>
  </si>
  <si>
    <t>54/ 5382</t>
  </si>
  <si>
    <t>45/ 5373</t>
  </si>
  <si>
    <t>44/ 5372</t>
  </si>
  <si>
    <t>39/ 5345</t>
  </si>
  <si>
    <t>37/ 5343</t>
  </si>
  <si>
    <t>36/ 5342</t>
  </si>
  <si>
    <t>55/ 5383</t>
  </si>
  <si>
    <t>46/ 5374</t>
  </si>
  <si>
    <t>43/ 5371</t>
  </si>
  <si>
    <t>38/ 5344</t>
  </si>
  <si>
    <t>35/ 5341</t>
  </si>
  <si>
    <t>Mouse ID</t>
  </si>
  <si>
    <t>bEX4</t>
  </si>
  <si>
    <t>Study</t>
  </si>
  <si>
    <t>F CR PM-Fed</t>
  </si>
  <si>
    <t>F AL PM-Fed</t>
  </si>
  <si>
    <t>M CR PM-Fed</t>
  </si>
  <si>
    <t>M AL PM-Fed</t>
  </si>
  <si>
    <t>Group</t>
  </si>
  <si>
    <t>Figure 2-figure supplement 4A: Body mass (g)</t>
  </si>
  <si>
    <t>Figure 2-figure supplement 4B: Body mass (fold vs week 0)</t>
  </si>
  <si>
    <t>Figure 2-figure supplement 4C: Fat mass (g)</t>
  </si>
  <si>
    <t>Figure 2-figure supplement 4D: Fat mass (fold vs week 0)</t>
  </si>
  <si>
    <t>Figure 2-figure supplement 4C: Lean mass (g)</t>
  </si>
  <si>
    <t>Figure 2-figure supplement 4D: Lean mass (fold vs week 0)</t>
  </si>
  <si>
    <t>Figure 2-figure supplement 4G-H: absolute body or tissue masses (g)</t>
  </si>
  <si>
    <t>Figure 2-figure supplement 4G-H: tissue masses (% body mass)</t>
  </si>
  <si>
    <t>Figure 2-figure supplement 4A-H: Body mass, fat mass and lean mass (absolute, g; and fold vs week 0), and tissue masses (absolute and % body mass)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</si>
</sst>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49" fontId="2" fillId="0" borderId="1" xfId="0" applyNumberFormat="1" applyFont="1" applyBorder="1" applyAlignment="1">
      <alignment horizontal="right"/>
    </xf>
    <xf numFmtId="164" fontId="0" fillId="0" borderId="7" xfId="0" applyNumberFormat="1" applyBorder="1"/>
    <xf numFmtId="164" fontId="0" fillId="0" borderId="0" xfId="0" applyNumberFormat="1"/>
    <xf numFmtId="164" fontId="0" fillId="0" borderId="8" xfId="0" applyNumberFormat="1" applyBorder="1"/>
    <xf numFmtId="1" fontId="2" fillId="0" borderId="7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0" fontId="3" fillId="0" borderId="7" xfId="0" applyFont="1" applyBorder="1"/>
    <xf numFmtId="0" fontId="3" fillId="0" borderId="0" xfId="0" applyFont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49" fontId="2" fillId="0" borderId="4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3" xfId="0" applyFont="1" applyBorder="1"/>
    <xf numFmtId="0" fontId="4" fillId="0" borderId="8" xfId="0" applyFont="1" applyBorder="1"/>
    <xf numFmtId="0" fontId="4" fillId="0" borderId="6" xfId="0" applyFont="1" applyBorder="1"/>
    <xf numFmtId="0" fontId="1" fillId="0" borderId="9" xfId="0" applyFont="1" applyBorder="1"/>
    <xf numFmtId="0" fontId="1" fillId="0" borderId="1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2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74E44-57BE-0849-BA95-616F0EAA535B}">
  <dimension ref="A1:X56"/>
  <sheetViews>
    <sheetView tabSelected="1" workbookViewId="0">
      <selection activeCell="A2" sqref="A2"/>
    </sheetView>
  </sheetViews>
  <sheetFormatPr baseColWidth="10" defaultRowHeight="16" x14ac:dyDescent="0.2"/>
  <cols>
    <col min="1" max="1" width="52" customWidth="1"/>
  </cols>
  <sheetData>
    <row r="1" spans="1:24" x14ac:dyDescent="0.2">
      <c r="A1" s="38" t="s">
        <v>60</v>
      </c>
    </row>
    <row r="2" spans="1:24" x14ac:dyDescent="0.2">
      <c r="B2" s="7" t="s">
        <v>51</v>
      </c>
      <c r="C2" s="6" t="s">
        <v>50</v>
      </c>
      <c r="D2" s="5" t="s">
        <v>50</v>
      </c>
      <c r="E2" s="5" t="s">
        <v>50</v>
      </c>
      <c r="F2" s="5" t="s">
        <v>50</v>
      </c>
      <c r="G2" s="4" t="s">
        <v>50</v>
      </c>
      <c r="H2" s="6" t="s">
        <v>49</v>
      </c>
      <c r="I2" s="5" t="s">
        <v>49</v>
      </c>
      <c r="J2" s="5" t="s">
        <v>49</v>
      </c>
      <c r="K2" s="5" t="s">
        <v>49</v>
      </c>
      <c r="L2" s="5" t="s">
        <v>49</v>
      </c>
      <c r="M2" s="4" t="s">
        <v>49</v>
      </c>
      <c r="N2" s="6" t="s">
        <v>48</v>
      </c>
      <c r="O2" s="5" t="s">
        <v>48</v>
      </c>
      <c r="P2" s="5" t="s">
        <v>48</v>
      </c>
      <c r="Q2" s="5" t="s">
        <v>48</v>
      </c>
      <c r="R2" s="4" t="s">
        <v>48</v>
      </c>
      <c r="S2" s="5" t="s">
        <v>47</v>
      </c>
      <c r="T2" s="5" t="s">
        <v>47</v>
      </c>
      <c r="U2" s="5" t="s">
        <v>47</v>
      </c>
      <c r="V2" s="5" t="s">
        <v>47</v>
      </c>
      <c r="W2" s="5" t="s">
        <v>47</v>
      </c>
      <c r="X2" s="4" t="s">
        <v>47</v>
      </c>
    </row>
    <row r="3" spans="1:24" x14ac:dyDescent="0.2">
      <c r="B3" s="7" t="s">
        <v>46</v>
      </c>
      <c r="C3" s="36" t="s">
        <v>45</v>
      </c>
      <c r="D3" s="36" t="s">
        <v>45</v>
      </c>
      <c r="E3" s="36" t="s">
        <v>45</v>
      </c>
      <c r="F3" s="36" t="s">
        <v>45</v>
      </c>
      <c r="G3" s="36" t="s">
        <v>45</v>
      </c>
      <c r="H3" s="37" t="s">
        <v>45</v>
      </c>
      <c r="I3" s="36" t="s">
        <v>45</v>
      </c>
      <c r="J3" s="36" t="s">
        <v>45</v>
      </c>
      <c r="K3" s="36" t="s">
        <v>45</v>
      </c>
      <c r="L3" s="36" t="s">
        <v>45</v>
      </c>
      <c r="M3" s="35" t="s">
        <v>45</v>
      </c>
      <c r="N3" s="37" t="s">
        <v>45</v>
      </c>
      <c r="O3" s="36" t="s">
        <v>45</v>
      </c>
      <c r="P3" s="36" t="s">
        <v>45</v>
      </c>
      <c r="Q3" s="36" t="s">
        <v>45</v>
      </c>
      <c r="R3" s="35" t="s">
        <v>45</v>
      </c>
      <c r="S3" s="36" t="s">
        <v>45</v>
      </c>
      <c r="T3" s="36" t="s">
        <v>45</v>
      </c>
      <c r="U3" s="36" t="s">
        <v>45</v>
      </c>
      <c r="V3" s="36" t="s">
        <v>45</v>
      </c>
      <c r="W3" s="36" t="s">
        <v>45</v>
      </c>
      <c r="X3" s="35" t="s">
        <v>45</v>
      </c>
    </row>
    <row r="4" spans="1:24" x14ac:dyDescent="0.2">
      <c r="B4" s="7" t="s">
        <v>44</v>
      </c>
      <c r="C4" s="34" t="s">
        <v>43</v>
      </c>
      <c r="D4" s="33" t="s">
        <v>42</v>
      </c>
      <c r="E4" s="33" t="s">
        <v>41</v>
      </c>
      <c r="F4" s="33" t="s">
        <v>40</v>
      </c>
      <c r="G4" s="33" t="s">
        <v>39</v>
      </c>
      <c r="H4" s="34" t="s">
        <v>38</v>
      </c>
      <c r="I4" s="33" t="s">
        <v>37</v>
      </c>
      <c r="J4" s="33" t="s">
        <v>36</v>
      </c>
      <c r="K4" s="33" t="s">
        <v>35</v>
      </c>
      <c r="L4" s="33" t="s">
        <v>34</v>
      </c>
      <c r="M4" s="32" t="s">
        <v>33</v>
      </c>
      <c r="N4" s="34" t="s">
        <v>32</v>
      </c>
      <c r="O4" s="33" t="s">
        <v>31</v>
      </c>
      <c r="P4" s="33" t="s">
        <v>30</v>
      </c>
      <c r="Q4" s="33" t="s">
        <v>29</v>
      </c>
      <c r="R4" s="32" t="s">
        <v>28</v>
      </c>
      <c r="S4" s="33" t="s">
        <v>27</v>
      </c>
      <c r="T4" s="33" t="s">
        <v>26</v>
      </c>
      <c r="U4" s="33" t="s">
        <v>25</v>
      </c>
      <c r="V4" s="33" t="s">
        <v>24</v>
      </c>
      <c r="W4" s="33" t="s">
        <v>23</v>
      </c>
      <c r="X4" s="32" t="s">
        <v>22</v>
      </c>
    </row>
    <row r="5" spans="1:24" x14ac:dyDescent="0.2">
      <c r="A5" s="31" t="s">
        <v>21</v>
      </c>
      <c r="B5" s="30"/>
      <c r="C5" s="6"/>
      <c r="D5" s="5"/>
      <c r="E5" s="5"/>
      <c r="F5" s="5"/>
      <c r="G5" s="5"/>
      <c r="H5" s="6"/>
      <c r="I5" s="5"/>
      <c r="J5" s="5"/>
      <c r="K5" s="5"/>
      <c r="L5" s="5"/>
      <c r="M5" s="4"/>
      <c r="N5" s="6"/>
      <c r="O5" s="5"/>
      <c r="P5" s="5"/>
      <c r="Q5" s="5"/>
      <c r="R5" s="4"/>
      <c r="S5" s="5"/>
      <c r="T5" s="5"/>
      <c r="U5" s="5"/>
      <c r="V5" s="5"/>
      <c r="W5" s="5"/>
      <c r="X5" s="4"/>
    </row>
    <row r="6" spans="1:24" x14ac:dyDescent="0.2">
      <c r="A6" s="6" t="s">
        <v>52</v>
      </c>
      <c r="B6" s="4" t="s">
        <v>18</v>
      </c>
      <c r="C6" s="6">
        <v>23.76</v>
      </c>
      <c r="D6" s="5">
        <v>24.74</v>
      </c>
      <c r="E6" s="5">
        <v>25.5</v>
      </c>
      <c r="F6" s="5">
        <v>26.2</v>
      </c>
      <c r="G6" s="5">
        <v>26.4</v>
      </c>
      <c r="H6" s="6">
        <v>22.19</v>
      </c>
      <c r="I6" s="5">
        <v>22.34</v>
      </c>
      <c r="J6" s="5">
        <v>25.92</v>
      </c>
      <c r="K6" s="5">
        <v>24.2</v>
      </c>
      <c r="L6" s="5">
        <v>23.9</v>
      </c>
      <c r="M6" s="4">
        <v>25.3</v>
      </c>
      <c r="N6" s="6">
        <v>18.93</v>
      </c>
      <c r="O6" s="5">
        <v>18.399999999999999</v>
      </c>
      <c r="P6" s="5">
        <v>19.7</v>
      </c>
      <c r="Q6" s="5">
        <v>18.7</v>
      </c>
      <c r="R6" s="4">
        <v>18</v>
      </c>
      <c r="S6" s="5">
        <v>19.940000000000001</v>
      </c>
      <c r="T6" s="5">
        <v>20.28</v>
      </c>
      <c r="U6" s="5">
        <v>18.399999999999999</v>
      </c>
      <c r="V6" s="5">
        <v>17.399999999999999</v>
      </c>
      <c r="W6" s="5">
        <v>19.7</v>
      </c>
      <c r="X6" s="4">
        <v>20.399999999999999</v>
      </c>
    </row>
    <row r="7" spans="1:24" x14ac:dyDescent="0.2">
      <c r="A7" s="8" t="s">
        <v>52</v>
      </c>
      <c r="B7" s="7" t="s">
        <v>20</v>
      </c>
      <c r="C7" s="8">
        <v>23.9</v>
      </c>
      <c r="D7">
        <v>25</v>
      </c>
      <c r="E7">
        <v>26.3</v>
      </c>
      <c r="F7">
        <v>26.6</v>
      </c>
      <c r="G7">
        <v>27.8</v>
      </c>
      <c r="H7" s="8">
        <v>20.399999999999999</v>
      </c>
      <c r="I7">
        <v>19</v>
      </c>
      <c r="J7">
        <v>22.2</v>
      </c>
      <c r="K7">
        <v>19.2</v>
      </c>
      <c r="L7">
        <v>20.9</v>
      </c>
      <c r="M7" s="7">
        <v>20.5</v>
      </c>
      <c r="N7" s="8">
        <v>19.3</v>
      </c>
      <c r="O7">
        <v>18.899999999999999</v>
      </c>
      <c r="P7">
        <v>18.899999999999999</v>
      </c>
      <c r="Q7">
        <v>18.2</v>
      </c>
      <c r="R7" s="7">
        <v>19.100000000000001</v>
      </c>
      <c r="S7">
        <v>17.600000000000001</v>
      </c>
      <c r="T7">
        <v>17.7</v>
      </c>
      <c r="U7">
        <v>16.5</v>
      </c>
      <c r="V7">
        <v>16</v>
      </c>
      <c r="W7">
        <v>17.600000000000001</v>
      </c>
      <c r="X7" s="7">
        <v>16.399999999999999</v>
      </c>
    </row>
    <row r="8" spans="1:24" x14ac:dyDescent="0.2">
      <c r="A8" s="8" t="s">
        <v>52</v>
      </c>
      <c r="B8" s="7" t="s">
        <v>17</v>
      </c>
      <c r="C8" s="8">
        <v>26.2</v>
      </c>
      <c r="D8">
        <v>25.5</v>
      </c>
      <c r="E8">
        <v>27.5</v>
      </c>
      <c r="F8">
        <v>27.7</v>
      </c>
      <c r="G8">
        <v>30</v>
      </c>
      <c r="H8" s="8">
        <v>20.100000000000001</v>
      </c>
      <c r="I8">
        <v>17.600000000000001</v>
      </c>
      <c r="J8">
        <v>21.1</v>
      </c>
      <c r="K8">
        <v>19.2</v>
      </c>
      <c r="L8">
        <v>20.7</v>
      </c>
      <c r="M8" s="7">
        <v>19</v>
      </c>
      <c r="N8" s="8">
        <v>20.7</v>
      </c>
      <c r="O8">
        <v>20.3</v>
      </c>
      <c r="P8">
        <v>19.8</v>
      </c>
      <c r="Q8">
        <v>19.399999999999999</v>
      </c>
      <c r="R8" s="7">
        <v>19.600000000000001</v>
      </c>
      <c r="S8">
        <v>17.600000000000001</v>
      </c>
      <c r="T8">
        <v>18.399999999999999</v>
      </c>
      <c r="U8">
        <v>17</v>
      </c>
      <c r="V8">
        <v>16.899999999999999</v>
      </c>
      <c r="W8">
        <v>17.7</v>
      </c>
      <c r="X8" s="7">
        <v>15</v>
      </c>
    </row>
    <row r="9" spans="1:24" x14ac:dyDescent="0.2">
      <c r="A9" s="8" t="s">
        <v>52</v>
      </c>
      <c r="B9" s="7" t="s">
        <v>19</v>
      </c>
      <c r="C9" s="8">
        <v>27.2</v>
      </c>
      <c r="D9">
        <v>26.6</v>
      </c>
      <c r="E9">
        <v>27.4</v>
      </c>
      <c r="F9">
        <v>27.1</v>
      </c>
      <c r="G9">
        <v>29.7</v>
      </c>
      <c r="H9" s="8">
        <v>20.2</v>
      </c>
      <c r="I9">
        <v>17.5</v>
      </c>
      <c r="J9">
        <v>20.8</v>
      </c>
      <c r="K9">
        <v>19.8</v>
      </c>
      <c r="L9">
        <v>20.6</v>
      </c>
      <c r="M9" s="7">
        <v>19</v>
      </c>
      <c r="N9" s="8">
        <v>21</v>
      </c>
      <c r="O9">
        <v>20.5</v>
      </c>
      <c r="P9">
        <v>20</v>
      </c>
      <c r="Q9">
        <v>20.9</v>
      </c>
      <c r="R9" s="7">
        <v>19.7</v>
      </c>
      <c r="S9">
        <v>17.7</v>
      </c>
      <c r="T9">
        <v>18.8</v>
      </c>
      <c r="U9">
        <v>17.899999999999999</v>
      </c>
      <c r="V9">
        <v>17.600000000000001</v>
      </c>
      <c r="W9">
        <v>18.100000000000001</v>
      </c>
      <c r="X9" s="7">
        <v>15</v>
      </c>
    </row>
    <row r="10" spans="1:24" x14ac:dyDescent="0.2">
      <c r="A10" s="3" t="s">
        <v>52</v>
      </c>
      <c r="B10" s="1" t="s">
        <v>16</v>
      </c>
      <c r="C10" s="3">
        <v>27.3</v>
      </c>
      <c r="D10" s="2">
        <v>28</v>
      </c>
      <c r="E10" s="2">
        <v>27.8</v>
      </c>
      <c r="F10" s="2">
        <v>28.5</v>
      </c>
      <c r="G10" s="2">
        <v>32.4</v>
      </c>
      <c r="H10" s="3">
        <v>21.6</v>
      </c>
      <c r="I10" s="2">
        <v>18.399999999999999</v>
      </c>
      <c r="J10" s="2">
        <v>22</v>
      </c>
      <c r="K10" s="2">
        <v>22</v>
      </c>
      <c r="L10" s="2">
        <v>21.8</v>
      </c>
      <c r="M10" s="1">
        <v>21.7</v>
      </c>
      <c r="N10" s="3">
        <v>21.3</v>
      </c>
      <c r="O10" s="2">
        <v>22</v>
      </c>
      <c r="P10" s="2">
        <v>21.8</v>
      </c>
      <c r="Q10" s="2">
        <v>20.7</v>
      </c>
      <c r="R10" s="1">
        <v>20.8</v>
      </c>
      <c r="S10" s="2">
        <v>18.8</v>
      </c>
      <c r="T10" s="2">
        <v>19.600000000000001</v>
      </c>
      <c r="U10" s="2">
        <v>19.5</v>
      </c>
      <c r="V10" s="2">
        <v>18.3</v>
      </c>
      <c r="W10" s="2">
        <v>20.399999999999999</v>
      </c>
      <c r="X10" s="1">
        <v>18.7</v>
      </c>
    </row>
    <row r="11" spans="1:24" x14ac:dyDescent="0.2">
      <c r="A11" s="6" t="s">
        <v>53</v>
      </c>
      <c r="B11" s="4" t="s">
        <v>18</v>
      </c>
      <c r="C11" s="6">
        <f>C6/C6</f>
        <v>1</v>
      </c>
      <c r="D11" s="5">
        <f>D6/D6</f>
        <v>1</v>
      </c>
      <c r="E11" s="5">
        <f>E6/E6</f>
        <v>1</v>
      </c>
      <c r="F11" s="5">
        <f>F6/F6</f>
        <v>1</v>
      </c>
      <c r="G11" s="5">
        <f>G6/G6</f>
        <v>1</v>
      </c>
      <c r="H11" s="6">
        <f>H6/H6</f>
        <v>1</v>
      </c>
      <c r="I11" s="5">
        <f>I6/I6</f>
        <v>1</v>
      </c>
      <c r="J11" s="5">
        <f>J6/J6</f>
        <v>1</v>
      </c>
      <c r="K11" s="5">
        <f>K6/K6</f>
        <v>1</v>
      </c>
      <c r="L11" s="5">
        <f>L6/L6</f>
        <v>1</v>
      </c>
      <c r="M11" s="4">
        <f>M6/M6</f>
        <v>1</v>
      </c>
      <c r="N11" s="6">
        <f>N6/N6</f>
        <v>1</v>
      </c>
      <c r="O11" s="5">
        <f>O6/O6</f>
        <v>1</v>
      </c>
      <c r="P11" s="5">
        <f>P6/P6</f>
        <v>1</v>
      </c>
      <c r="Q11" s="5">
        <f>Q6/Q6</f>
        <v>1</v>
      </c>
      <c r="R11" s="4">
        <f>R6/R6</f>
        <v>1</v>
      </c>
      <c r="S11" s="5">
        <f>S6/S6</f>
        <v>1</v>
      </c>
      <c r="T11" s="5">
        <f>T6/T6</f>
        <v>1</v>
      </c>
      <c r="U11" s="5">
        <f>U6/U6</f>
        <v>1</v>
      </c>
      <c r="V11" s="5">
        <f>V6/V6</f>
        <v>1</v>
      </c>
      <c r="W11" s="5">
        <f>W6/W6</f>
        <v>1</v>
      </c>
      <c r="X11" s="4">
        <f>X6/X6</f>
        <v>1</v>
      </c>
    </row>
    <row r="12" spans="1:24" x14ac:dyDescent="0.2">
      <c r="A12" s="8" t="s">
        <v>53</v>
      </c>
      <c r="B12" s="7" t="s">
        <v>20</v>
      </c>
      <c r="C12" s="8">
        <f>C7/C6</f>
        <v>1.0058922558922558</v>
      </c>
      <c r="D12">
        <f>D7/D6</f>
        <v>1.0105092966855296</v>
      </c>
      <c r="E12">
        <f>E7/E6</f>
        <v>1.031372549019608</v>
      </c>
      <c r="F12">
        <f>F7/F6</f>
        <v>1.0152671755725191</v>
      </c>
      <c r="G12">
        <f>G7/G6</f>
        <v>1.0530303030303032</v>
      </c>
      <c r="H12" s="8">
        <f>H7/H6</f>
        <v>0.91933303289770152</v>
      </c>
      <c r="I12">
        <f>I7/I6</f>
        <v>0.85049239033124446</v>
      </c>
      <c r="J12">
        <f>J7/J6</f>
        <v>0.8564814814814814</v>
      </c>
      <c r="K12">
        <f>K7/K6</f>
        <v>0.79338842975206614</v>
      </c>
      <c r="L12">
        <f>L7/L6</f>
        <v>0.87447698744769875</v>
      </c>
      <c r="M12" s="7">
        <f>M7/M6</f>
        <v>0.81027667984189722</v>
      </c>
      <c r="N12" s="8">
        <f>N7/N6</f>
        <v>1.0195456946645536</v>
      </c>
      <c r="O12">
        <f>O7/O6</f>
        <v>1.0271739130434783</v>
      </c>
      <c r="P12">
        <f>P7/P6</f>
        <v>0.95939086294416243</v>
      </c>
      <c r="Q12">
        <f>Q7/Q6</f>
        <v>0.9732620320855615</v>
      </c>
      <c r="R12" s="7">
        <f>R7/R6</f>
        <v>1.0611111111111111</v>
      </c>
      <c r="S12">
        <f>S7/S6</f>
        <v>0.88264794383149447</v>
      </c>
      <c r="T12">
        <f>T7/T6</f>
        <v>0.8727810650887573</v>
      </c>
      <c r="U12">
        <f>U7/U6</f>
        <v>0.89673913043478271</v>
      </c>
      <c r="V12">
        <f>V7/V6</f>
        <v>0.91954022988505757</v>
      </c>
      <c r="W12">
        <f>W7/W6</f>
        <v>0.89340101522842652</v>
      </c>
      <c r="X12" s="7">
        <f>X7/X6</f>
        <v>0.80392156862745101</v>
      </c>
    </row>
    <row r="13" spans="1:24" x14ac:dyDescent="0.2">
      <c r="A13" s="8" t="s">
        <v>53</v>
      </c>
      <c r="B13" s="7" t="s">
        <v>17</v>
      </c>
      <c r="C13" s="8">
        <f>C8/C6</f>
        <v>1.1026936026936025</v>
      </c>
      <c r="D13">
        <f>D8/D6</f>
        <v>1.0307194826192401</v>
      </c>
      <c r="E13">
        <f>E8/E6</f>
        <v>1.0784313725490196</v>
      </c>
      <c r="F13">
        <f>F8/F6</f>
        <v>1.0572519083969465</v>
      </c>
      <c r="G13">
        <f>G8/G6</f>
        <v>1.1363636363636365</v>
      </c>
      <c r="H13" s="8">
        <f>H8/H6</f>
        <v>0.90581342947273547</v>
      </c>
      <c r="I13">
        <f>I8/I6</f>
        <v>0.78782452999104746</v>
      </c>
      <c r="J13">
        <f>J8/J6</f>
        <v>0.81404320987654322</v>
      </c>
      <c r="K13">
        <f>K8/K6</f>
        <v>0.79338842975206614</v>
      </c>
      <c r="L13">
        <f>L8/L6</f>
        <v>0.86610878661087864</v>
      </c>
      <c r="M13" s="7">
        <f>M8/M6</f>
        <v>0.75098814229249011</v>
      </c>
      <c r="N13" s="8">
        <f>N8/N6</f>
        <v>1.0935023771790808</v>
      </c>
      <c r="O13">
        <f>O8/O6</f>
        <v>1.1032608695652175</v>
      </c>
      <c r="P13">
        <f>P8/P6</f>
        <v>1.0050761421319798</v>
      </c>
      <c r="Q13">
        <f>Q8/Q6</f>
        <v>1.0374331550802138</v>
      </c>
      <c r="R13" s="7">
        <f>R8/R6</f>
        <v>1.088888888888889</v>
      </c>
      <c r="S13">
        <f>S8/S6</f>
        <v>0.88264794383149447</v>
      </c>
      <c r="T13">
        <f>T8/T6</f>
        <v>0.90729783037475331</v>
      </c>
      <c r="U13">
        <f>U8/U6</f>
        <v>0.92391304347826098</v>
      </c>
      <c r="V13">
        <f>V8/V6</f>
        <v>0.97126436781609193</v>
      </c>
      <c r="W13">
        <f>W8/W6</f>
        <v>0.89847715736040612</v>
      </c>
      <c r="X13" s="7">
        <f>X8/X6</f>
        <v>0.73529411764705888</v>
      </c>
    </row>
    <row r="14" spans="1:24" x14ac:dyDescent="0.2">
      <c r="A14" s="8" t="s">
        <v>53</v>
      </c>
      <c r="B14" s="7" t="s">
        <v>19</v>
      </c>
      <c r="C14" s="8">
        <f>C9/C6</f>
        <v>1.1447811447811447</v>
      </c>
      <c r="D14">
        <f>D9/D6</f>
        <v>1.0751818916734035</v>
      </c>
      <c r="E14">
        <f>E9/E6</f>
        <v>1.0745098039215686</v>
      </c>
      <c r="F14">
        <f>F9/F6</f>
        <v>1.0343511450381679</v>
      </c>
      <c r="G14">
        <f>G9/G6</f>
        <v>1.125</v>
      </c>
      <c r="H14" s="8">
        <f>H9/H6</f>
        <v>0.91031996394772408</v>
      </c>
      <c r="I14">
        <f>I9/I6</f>
        <v>0.78334825425246191</v>
      </c>
      <c r="J14">
        <f>J9/J6</f>
        <v>0.80246913580246915</v>
      </c>
      <c r="K14">
        <f>K9/K6</f>
        <v>0.81818181818181823</v>
      </c>
      <c r="L14">
        <f>L9/L6</f>
        <v>0.86192468619246876</v>
      </c>
      <c r="M14" s="7">
        <f>M9/M6</f>
        <v>0.75098814229249011</v>
      </c>
      <c r="N14" s="8">
        <f>N9/N6</f>
        <v>1.1093502377179081</v>
      </c>
      <c r="O14">
        <f>O9/O6</f>
        <v>1.1141304347826089</v>
      </c>
      <c r="P14">
        <f>P9/P6</f>
        <v>1.015228426395939</v>
      </c>
      <c r="Q14">
        <f>Q9/Q6</f>
        <v>1.1176470588235294</v>
      </c>
      <c r="R14" s="7">
        <f>R9/R6</f>
        <v>1.0944444444444443</v>
      </c>
      <c r="S14">
        <f>S9/S6</f>
        <v>0.88766298896690066</v>
      </c>
      <c r="T14">
        <f>T9/T6</f>
        <v>0.92702169625246544</v>
      </c>
      <c r="U14">
        <f>U9/U6</f>
        <v>0.97282608695652173</v>
      </c>
      <c r="V14">
        <f>V9/V6</f>
        <v>1.0114942528735633</v>
      </c>
      <c r="W14">
        <f>W9/W6</f>
        <v>0.91878172588832496</v>
      </c>
      <c r="X14" s="7">
        <f>X9/X6</f>
        <v>0.73529411764705888</v>
      </c>
    </row>
    <row r="15" spans="1:24" x14ac:dyDescent="0.2">
      <c r="A15" s="8" t="s">
        <v>53</v>
      </c>
      <c r="B15" s="7" t="s">
        <v>16</v>
      </c>
      <c r="C15" s="8">
        <f>C10/C6</f>
        <v>1.148989898989899</v>
      </c>
      <c r="D15">
        <f>D10/D6</f>
        <v>1.1317704122877932</v>
      </c>
      <c r="E15">
        <f>E10/E6</f>
        <v>1.0901960784313727</v>
      </c>
      <c r="F15">
        <f>F10/F6</f>
        <v>1.0877862595419847</v>
      </c>
      <c r="G15">
        <f>G10/G6</f>
        <v>1.2272727272727273</v>
      </c>
      <c r="H15" s="8">
        <f>H10/H6</f>
        <v>0.97341144659756651</v>
      </c>
      <c r="I15">
        <f>I10/I6</f>
        <v>0.82363473589973135</v>
      </c>
      <c r="J15">
        <f>J10/J6</f>
        <v>0.84876543209876543</v>
      </c>
      <c r="K15">
        <f>K10/K6</f>
        <v>0.90909090909090917</v>
      </c>
      <c r="L15">
        <f>L10/L6</f>
        <v>0.91213389121338917</v>
      </c>
      <c r="M15" s="7">
        <f>M10/M6</f>
        <v>0.85770750988142286</v>
      </c>
      <c r="N15" s="8">
        <f>N10/N6</f>
        <v>1.1251980982567353</v>
      </c>
      <c r="O15">
        <f>O10/O6</f>
        <v>1.1956521739130437</v>
      </c>
      <c r="P15">
        <f>P10/P6</f>
        <v>1.1065989847715736</v>
      </c>
      <c r="Q15">
        <f>Q10/Q6</f>
        <v>1.106951871657754</v>
      </c>
      <c r="R15" s="7">
        <f>R10/R6</f>
        <v>1.1555555555555557</v>
      </c>
      <c r="S15">
        <f>S10/S6</f>
        <v>0.9428284854563691</v>
      </c>
      <c r="T15">
        <f>T10/T6</f>
        <v>0.9664694280078896</v>
      </c>
      <c r="U15">
        <f>U10/U6</f>
        <v>1.0597826086956523</v>
      </c>
      <c r="V15">
        <f>V10/V6</f>
        <v>1.0517241379310347</v>
      </c>
      <c r="W15">
        <f>W10/W6</f>
        <v>1.0355329949238579</v>
      </c>
      <c r="X15" s="7">
        <f>X10/X6</f>
        <v>0.91666666666666674</v>
      </c>
    </row>
    <row r="16" spans="1:24" x14ac:dyDescent="0.2">
      <c r="A16" s="29" t="s">
        <v>54</v>
      </c>
      <c r="B16" s="4" t="s">
        <v>18</v>
      </c>
      <c r="C16" s="6">
        <v>2.2120000000000002</v>
      </c>
      <c r="D16" s="5">
        <v>2.5779999999999998</v>
      </c>
      <c r="E16" s="5">
        <v>0.317</v>
      </c>
      <c r="F16" s="5">
        <v>1.212</v>
      </c>
      <c r="G16" s="5">
        <v>1.379</v>
      </c>
      <c r="H16" s="6">
        <v>1.5149999999999999</v>
      </c>
      <c r="I16" s="5">
        <v>0.79600000000000004</v>
      </c>
      <c r="J16" s="5">
        <v>1.647</v>
      </c>
      <c r="K16" s="5">
        <v>0.60499999999999998</v>
      </c>
      <c r="L16" s="5">
        <v>1.155</v>
      </c>
      <c r="M16" s="4">
        <v>0.71199999999999997</v>
      </c>
      <c r="N16" s="6">
        <v>1.41</v>
      </c>
      <c r="O16" s="5">
        <v>7.5999999999999998E-2</v>
      </c>
      <c r="P16" s="5">
        <v>2.0049999999999999</v>
      </c>
      <c r="Q16" s="5">
        <v>1.661</v>
      </c>
      <c r="R16" s="4">
        <v>0.46300000000000002</v>
      </c>
      <c r="S16" s="5">
        <v>0.90700000000000003</v>
      </c>
      <c r="T16" s="5">
        <v>0.84199999999999997</v>
      </c>
      <c r="U16" s="5">
        <v>0.61</v>
      </c>
      <c r="V16" s="5">
        <v>0.53700000000000003</v>
      </c>
      <c r="W16" s="5">
        <v>0.26400000000000001</v>
      </c>
      <c r="X16" s="4">
        <v>1.349</v>
      </c>
    </row>
    <row r="17" spans="1:24" x14ac:dyDescent="0.2">
      <c r="A17" s="28" t="s">
        <v>54</v>
      </c>
      <c r="B17" s="7" t="s">
        <v>17</v>
      </c>
      <c r="C17" s="8">
        <v>2.464</v>
      </c>
      <c r="D17">
        <v>2.5419999999999998</v>
      </c>
      <c r="E17">
        <v>2.1539999999999999</v>
      </c>
      <c r="F17">
        <v>2.492</v>
      </c>
      <c r="G17">
        <v>3.19</v>
      </c>
      <c r="H17" s="8">
        <v>1.2470000000000001</v>
      </c>
      <c r="I17">
        <v>0.24</v>
      </c>
      <c r="J17">
        <v>0.85</v>
      </c>
      <c r="K17">
        <v>0.75</v>
      </c>
      <c r="L17">
        <v>0.94</v>
      </c>
      <c r="M17" s="7">
        <v>0.70599999999999996</v>
      </c>
      <c r="N17" s="8">
        <v>1.2130000000000001</v>
      </c>
      <c r="O17">
        <v>8.5000000000000006E-2</v>
      </c>
      <c r="P17">
        <v>1.3029999999999999</v>
      </c>
      <c r="Q17">
        <v>0.84599999999999997</v>
      </c>
      <c r="R17" s="7">
        <v>1.7000000000000001E-2</v>
      </c>
      <c r="S17">
        <v>1.073</v>
      </c>
      <c r="T17">
        <v>1.2450000000000001</v>
      </c>
      <c r="U17">
        <v>1.633</v>
      </c>
      <c r="V17">
        <v>0.503</v>
      </c>
      <c r="W17">
        <v>1.59</v>
      </c>
      <c r="X17" s="7">
        <v>0.374</v>
      </c>
    </row>
    <row r="18" spans="1:24" x14ac:dyDescent="0.2">
      <c r="A18" s="27" t="s">
        <v>54</v>
      </c>
      <c r="B18" s="1" t="s">
        <v>16</v>
      </c>
      <c r="C18" s="3">
        <v>3.4279999999999999</v>
      </c>
      <c r="D18" s="2">
        <v>4.2300000000000004</v>
      </c>
      <c r="E18" s="2">
        <v>2.9870000000000001</v>
      </c>
      <c r="F18" s="2">
        <v>2.9820000000000002</v>
      </c>
      <c r="G18" s="2">
        <v>6.43</v>
      </c>
      <c r="H18" s="3">
        <v>1.657</v>
      </c>
      <c r="I18" s="2">
        <v>0.57599999999999996</v>
      </c>
      <c r="J18" s="2">
        <v>1.64</v>
      </c>
      <c r="K18" s="2">
        <v>2.0529999999999999</v>
      </c>
      <c r="L18" s="2">
        <v>1.5109999999999999</v>
      </c>
      <c r="M18" s="1">
        <v>2.1709999999999998</v>
      </c>
      <c r="N18" s="3">
        <v>1.5920000000000001</v>
      </c>
      <c r="O18" s="2">
        <v>0.57799999999999996</v>
      </c>
      <c r="P18" s="2">
        <v>1.7849999999999999</v>
      </c>
      <c r="Q18" s="2">
        <v>0.79600000000000004</v>
      </c>
      <c r="R18" s="1">
        <v>0.38800000000000001</v>
      </c>
      <c r="S18" s="2">
        <v>1.956</v>
      </c>
      <c r="T18" s="2">
        <v>1.5669999999999999</v>
      </c>
      <c r="U18" s="2">
        <v>1.9450000000000001</v>
      </c>
      <c r="V18" s="2">
        <v>0.78200000000000003</v>
      </c>
      <c r="W18" s="2">
        <v>2.7109999999999999</v>
      </c>
      <c r="X18" s="1">
        <v>2.0190000000000001</v>
      </c>
    </row>
    <row r="19" spans="1:24" x14ac:dyDescent="0.2">
      <c r="A19" s="29" t="s">
        <v>55</v>
      </c>
      <c r="B19" s="4" t="s">
        <v>18</v>
      </c>
      <c r="C19" s="6">
        <f>C16/C16</f>
        <v>1</v>
      </c>
      <c r="D19" s="5">
        <f>D16/D16</f>
        <v>1</v>
      </c>
      <c r="E19" s="5">
        <f>E16/E16</f>
        <v>1</v>
      </c>
      <c r="F19" s="5">
        <f>F16/F16</f>
        <v>1</v>
      </c>
      <c r="G19" s="5">
        <f>G16/G16</f>
        <v>1</v>
      </c>
      <c r="H19" s="6">
        <f>H16/H16</f>
        <v>1</v>
      </c>
      <c r="I19" s="5">
        <f>I16/I16</f>
        <v>1</v>
      </c>
      <c r="J19" s="5">
        <f>J16/J16</f>
        <v>1</v>
      </c>
      <c r="K19" s="5">
        <f>K16/K16</f>
        <v>1</v>
      </c>
      <c r="L19" s="5">
        <f>L16/L16</f>
        <v>1</v>
      </c>
      <c r="M19" s="4">
        <f>M16/M16</f>
        <v>1</v>
      </c>
      <c r="N19" s="6">
        <f>N16/N16</f>
        <v>1</v>
      </c>
      <c r="O19" s="5">
        <f>O16/O16</f>
        <v>1</v>
      </c>
      <c r="P19" s="5">
        <f>P16/P16</f>
        <v>1</v>
      </c>
      <c r="Q19" s="5">
        <f>Q16/Q16</f>
        <v>1</v>
      </c>
      <c r="R19" s="4">
        <f>R16/R16</f>
        <v>1</v>
      </c>
      <c r="S19" s="5">
        <f>S16/S16</f>
        <v>1</v>
      </c>
      <c r="T19" s="5">
        <f>T16/T16</f>
        <v>1</v>
      </c>
      <c r="U19" s="5">
        <f>U16/U16</f>
        <v>1</v>
      </c>
      <c r="V19" s="5">
        <f>V16/V16</f>
        <v>1</v>
      </c>
      <c r="W19" s="5">
        <f>W16/W16</f>
        <v>1</v>
      </c>
      <c r="X19" s="4">
        <f>X16/X16</f>
        <v>1</v>
      </c>
    </row>
    <row r="20" spans="1:24" x14ac:dyDescent="0.2">
      <c r="A20" s="28" t="s">
        <v>55</v>
      </c>
      <c r="B20" s="7" t="s">
        <v>17</v>
      </c>
      <c r="C20" s="8">
        <f>C17/C16</f>
        <v>1.1139240506329113</v>
      </c>
      <c r="D20">
        <f>D17/D16</f>
        <v>0.98603568657874319</v>
      </c>
      <c r="E20">
        <f>E17/E16</f>
        <v>6.7949526813880121</v>
      </c>
      <c r="F20">
        <f>F17/F16</f>
        <v>2.056105610561056</v>
      </c>
      <c r="G20">
        <f>G17/G16</f>
        <v>2.3132704858593183</v>
      </c>
      <c r="H20" s="8">
        <f>H17/H16</f>
        <v>0.8231023102310232</v>
      </c>
      <c r="I20">
        <f>I17/I16</f>
        <v>0.30150753768844218</v>
      </c>
      <c r="J20">
        <f>J17/J16</f>
        <v>0.51608986035215543</v>
      </c>
      <c r="K20">
        <f>K17/K16</f>
        <v>1.2396694214876034</v>
      </c>
      <c r="L20">
        <f>L17/L16</f>
        <v>0.81385281385281383</v>
      </c>
      <c r="M20" s="7">
        <f>M17/M16</f>
        <v>0.9915730337078652</v>
      </c>
      <c r="N20" s="8">
        <f>N17/N16</f>
        <v>0.86028368794326249</v>
      </c>
      <c r="O20">
        <f>O17/O16</f>
        <v>1.118421052631579</v>
      </c>
      <c r="P20">
        <f>P17/P16</f>
        <v>0.64987531172069823</v>
      </c>
      <c r="Q20">
        <f>Q17/Q16</f>
        <v>0.50933172787477421</v>
      </c>
      <c r="R20" s="7">
        <f>R17/R16</f>
        <v>3.6717062634989202E-2</v>
      </c>
      <c r="S20">
        <f>S17/S16</f>
        <v>1.1830209481808158</v>
      </c>
      <c r="T20">
        <f>T17/T16</f>
        <v>1.478622327790974</v>
      </c>
      <c r="U20">
        <f>U17/U16</f>
        <v>2.6770491803278689</v>
      </c>
      <c r="V20">
        <f>V17/V16</f>
        <v>0.93668528864059586</v>
      </c>
      <c r="W20">
        <f>W17/W16</f>
        <v>6.0227272727272725</v>
      </c>
      <c r="X20" s="7">
        <f>X17/X16</f>
        <v>0.27724240177909565</v>
      </c>
    </row>
    <row r="21" spans="1:24" x14ac:dyDescent="0.2">
      <c r="A21" s="27" t="s">
        <v>55</v>
      </c>
      <c r="B21" s="1" t="s">
        <v>16</v>
      </c>
      <c r="C21" s="3">
        <f>C18/C16</f>
        <v>1.5497287522603977</v>
      </c>
      <c r="D21" s="2">
        <f>D18/D16</f>
        <v>1.6408068269976728</v>
      </c>
      <c r="E21" s="2">
        <f>E18/E16</f>
        <v>9.4227129337539441</v>
      </c>
      <c r="F21" s="2">
        <f>F18/F16</f>
        <v>2.4603960396039608</v>
      </c>
      <c r="G21" s="2">
        <f>G18/G16</f>
        <v>4.6627991298042053</v>
      </c>
      <c r="H21" s="3">
        <f>H18/H16</f>
        <v>1.0937293729372939</v>
      </c>
      <c r="I21" s="2">
        <f>I18/I16</f>
        <v>0.72361809045226122</v>
      </c>
      <c r="J21" s="2">
        <f>J18/J16</f>
        <v>0.99574984820886459</v>
      </c>
      <c r="K21" s="2">
        <f>K18/K16</f>
        <v>3.3933884297520662</v>
      </c>
      <c r="L21" s="2">
        <f>L18/L16</f>
        <v>1.3082251082251082</v>
      </c>
      <c r="M21" s="1">
        <f>M18/M16</f>
        <v>3.0491573033707864</v>
      </c>
      <c r="N21" s="3">
        <f>N18/N16</f>
        <v>1.1290780141843972</v>
      </c>
      <c r="O21" s="2">
        <f>O18/O16</f>
        <v>7.6052631578947363</v>
      </c>
      <c r="P21" s="2">
        <f>P18/P16</f>
        <v>0.8902743142144639</v>
      </c>
      <c r="Q21" s="2">
        <f>Q18/Q16</f>
        <v>0.47922937989163156</v>
      </c>
      <c r="R21" s="1">
        <f>R18/R16</f>
        <v>0.83801295896328287</v>
      </c>
      <c r="S21" s="2">
        <f>S18/S16</f>
        <v>2.1565600882028666</v>
      </c>
      <c r="T21" s="2">
        <f>T18/T16</f>
        <v>1.8610451306413303</v>
      </c>
      <c r="U21" s="2">
        <f>U18/U16</f>
        <v>3.1885245901639347</v>
      </c>
      <c r="V21" s="2">
        <f>V18/V16</f>
        <v>1.4562383612662941</v>
      </c>
      <c r="W21" s="2">
        <f>W18/W16</f>
        <v>10.268939393939393</v>
      </c>
      <c r="X21" s="1">
        <f>X18/X16</f>
        <v>1.4966641957005191</v>
      </c>
    </row>
    <row r="22" spans="1:24" x14ac:dyDescent="0.2">
      <c r="A22" s="29" t="s">
        <v>56</v>
      </c>
      <c r="B22" s="4" t="s">
        <v>18</v>
      </c>
      <c r="C22" s="6">
        <v>16.59</v>
      </c>
      <c r="D22" s="5">
        <v>16.853000000000002</v>
      </c>
      <c r="E22" s="5">
        <v>18.701000000000001</v>
      </c>
      <c r="F22" s="5">
        <v>18.827000000000002</v>
      </c>
      <c r="G22" s="5">
        <v>18.994</v>
      </c>
      <c r="H22" s="6">
        <v>15.818</v>
      </c>
      <c r="I22" s="5">
        <v>16.524000000000001</v>
      </c>
      <c r="J22" s="5">
        <v>18.55</v>
      </c>
      <c r="K22" s="5">
        <v>17.564</v>
      </c>
      <c r="L22" s="5">
        <v>16.844999999999999</v>
      </c>
      <c r="M22" s="4">
        <v>18.364999999999998</v>
      </c>
      <c r="N22" s="6">
        <v>13.359</v>
      </c>
      <c r="O22" s="5">
        <v>13.180999999999999</v>
      </c>
      <c r="P22" s="5">
        <v>13.065</v>
      </c>
      <c r="Q22" s="5">
        <v>12.602</v>
      </c>
      <c r="R22" s="4">
        <v>12.755000000000001</v>
      </c>
      <c r="S22" s="5">
        <v>14.439</v>
      </c>
      <c r="T22" s="5">
        <v>14.738</v>
      </c>
      <c r="U22" s="5">
        <v>12.974</v>
      </c>
      <c r="V22" s="5">
        <v>12.523</v>
      </c>
      <c r="W22" s="5">
        <v>14.182</v>
      </c>
      <c r="X22" s="4">
        <v>13.837999999999999</v>
      </c>
    </row>
    <row r="23" spans="1:24" x14ac:dyDescent="0.2">
      <c r="A23" s="28" t="s">
        <v>56</v>
      </c>
      <c r="B23" s="7" t="s">
        <v>17</v>
      </c>
      <c r="C23" s="8">
        <v>17.783999999999999</v>
      </c>
      <c r="D23">
        <v>16.899000000000001</v>
      </c>
      <c r="E23">
        <v>19.045000000000002</v>
      </c>
      <c r="F23">
        <v>19.111000000000001</v>
      </c>
      <c r="G23">
        <v>19.978000000000002</v>
      </c>
      <c r="H23" s="8">
        <v>14.135999999999999</v>
      </c>
      <c r="I23">
        <v>12.757</v>
      </c>
      <c r="J23">
        <v>14.784000000000001</v>
      </c>
      <c r="K23">
        <v>13.869</v>
      </c>
      <c r="L23">
        <v>14.513999999999999</v>
      </c>
      <c r="M23" s="7">
        <v>13.323</v>
      </c>
      <c r="N23" s="8">
        <v>14.647</v>
      </c>
      <c r="O23">
        <v>14.739000000000001</v>
      </c>
      <c r="P23">
        <v>14.09</v>
      </c>
      <c r="Q23">
        <v>13.510999999999999</v>
      </c>
      <c r="R23" s="7">
        <v>14.331</v>
      </c>
      <c r="S23">
        <v>12.29</v>
      </c>
      <c r="T23">
        <v>12.486000000000001</v>
      </c>
      <c r="U23">
        <v>11.465</v>
      </c>
      <c r="V23">
        <v>12.069000000000001</v>
      </c>
      <c r="W23">
        <v>12.031000000000001</v>
      </c>
      <c r="X23" s="7">
        <v>10.57</v>
      </c>
    </row>
    <row r="24" spans="1:24" x14ac:dyDescent="0.2">
      <c r="A24" s="27" t="s">
        <v>56</v>
      </c>
      <c r="B24" s="1" t="s">
        <v>16</v>
      </c>
      <c r="C24" s="3">
        <v>17.806999999999999</v>
      </c>
      <c r="D24" s="2">
        <v>17.933</v>
      </c>
      <c r="E24" s="2">
        <v>18.285</v>
      </c>
      <c r="F24" s="2">
        <v>19.175000000000001</v>
      </c>
      <c r="G24" s="2">
        <v>19.526</v>
      </c>
      <c r="H24" s="3">
        <v>14.157</v>
      </c>
      <c r="I24" s="2">
        <v>12.587999999999999</v>
      </c>
      <c r="J24" s="2">
        <v>14.648</v>
      </c>
      <c r="K24" s="2">
        <v>13.912000000000001</v>
      </c>
      <c r="L24" s="2">
        <v>14.214</v>
      </c>
      <c r="M24" s="1">
        <v>13.164</v>
      </c>
      <c r="N24" s="3">
        <v>15.055</v>
      </c>
      <c r="O24" s="2">
        <v>15.423999999999999</v>
      </c>
      <c r="P24" s="2">
        <v>15.420999999999999</v>
      </c>
      <c r="Q24" s="2">
        <v>14.629</v>
      </c>
      <c r="R24" s="1">
        <v>14.939</v>
      </c>
      <c r="S24" s="2">
        <v>11.936</v>
      </c>
      <c r="T24" s="2">
        <v>12.898999999999999</v>
      </c>
      <c r="U24" s="2">
        <v>12.458</v>
      </c>
      <c r="V24" s="2">
        <v>12.292</v>
      </c>
      <c r="W24" s="2">
        <v>12.303000000000001</v>
      </c>
      <c r="X24" s="1">
        <v>11.097</v>
      </c>
    </row>
    <row r="25" spans="1:24" x14ac:dyDescent="0.2">
      <c r="A25" s="29" t="s">
        <v>57</v>
      </c>
      <c r="B25" s="4" t="s">
        <v>18</v>
      </c>
      <c r="C25" s="8">
        <f>C22/C22</f>
        <v>1</v>
      </c>
      <c r="D25">
        <f>D22/D22</f>
        <v>1</v>
      </c>
      <c r="E25">
        <f>E22/E22</f>
        <v>1</v>
      </c>
      <c r="F25">
        <f>F22/F22</f>
        <v>1</v>
      </c>
      <c r="G25">
        <f>G22/G22</f>
        <v>1</v>
      </c>
      <c r="H25" s="8">
        <f>H22/H22</f>
        <v>1</v>
      </c>
      <c r="I25">
        <f>I22/I22</f>
        <v>1</v>
      </c>
      <c r="J25">
        <f>J22/J22</f>
        <v>1</v>
      </c>
      <c r="K25">
        <f>K22/K22</f>
        <v>1</v>
      </c>
      <c r="L25">
        <f>L22/L22</f>
        <v>1</v>
      </c>
      <c r="M25" s="7">
        <f>M22/M22</f>
        <v>1</v>
      </c>
      <c r="N25" s="8">
        <f>N22/N22</f>
        <v>1</v>
      </c>
      <c r="O25">
        <f>O22/O22</f>
        <v>1</v>
      </c>
      <c r="P25">
        <f>P22/P22</f>
        <v>1</v>
      </c>
      <c r="Q25">
        <f>Q22/Q22</f>
        <v>1</v>
      </c>
      <c r="R25" s="7">
        <f>R22/R22</f>
        <v>1</v>
      </c>
      <c r="S25">
        <f>S22/S22</f>
        <v>1</v>
      </c>
      <c r="T25">
        <f>T22/T22</f>
        <v>1</v>
      </c>
      <c r="U25">
        <f>U22/U22</f>
        <v>1</v>
      </c>
      <c r="V25">
        <f>V22/V22</f>
        <v>1</v>
      </c>
      <c r="W25">
        <f>W22/W22</f>
        <v>1</v>
      </c>
      <c r="X25" s="7">
        <f>X22/X22</f>
        <v>1</v>
      </c>
    </row>
    <row r="26" spans="1:24" x14ac:dyDescent="0.2">
      <c r="A26" s="28" t="s">
        <v>57</v>
      </c>
      <c r="B26" s="7" t="s">
        <v>17</v>
      </c>
      <c r="C26" s="8">
        <f>C23/C22</f>
        <v>1.0719710669077758</v>
      </c>
      <c r="D26">
        <f>D23/D22</f>
        <v>1.0027294843648016</v>
      </c>
      <c r="E26">
        <f>E23/E22</f>
        <v>1.0183947382492915</v>
      </c>
      <c r="F26">
        <f>F23/F22</f>
        <v>1.0150847187549794</v>
      </c>
      <c r="G26">
        <f>G23/G22</f>
        <v>1.0518058334210805</v>
      </c>
      <c r="H26" s="8">
        <f>H23/H22</f>
        <v>0.89366544443039575</v>
      </c>
      <c r="I26">
        <f>I23/I22</f>
        <v>0.77202856451222457</v>
      </c>
      <c r="J26">
        <f>J23/J22</f>
        <v>0.79698113207547172</v>
      </c>
      <c r="K26">
        <f>K23/K22</f>
        <v>0.78962650876793439</v>
      </c>
      <c r="L26">
        <f>L23/L22</f>
        <v>0.86162065894924311</v>
      </c>
      <c r="M26" s="7">
        <f>M23/M22</f>
        <v>0.72545603049278529</v>
      </c>
      <c r="N26" s="8">
        <f>N23/N22</f>
        <v>1.0964144022756195</v>
      </c>
      <c r="O26">
        <f>O23/O22</f>
        <v>1.1182004400273122</v>
      </c>
      <c r="P26">
        <f>P23/P22</f>
        <v>1.0784538844240337</v>
      </c>
      <c r="Q26">
        <f>Q23/Q22</f>
        <v>1.0721314077130613</v>
      </c>
      <c r="R26" s="7">
        <f>R23/R22</f>
        <v>1.1235593884751076</v>
      </c>
      <c r="S26">
        <f>S23/S22</f>
        <v>0.85116697832259847</v>
      </c>
      <c r="T26">
        <f>T23/T22</f>
        <v>0.84719772017912887</v>
      </c>
      <c r="U26">
        <f>U23/U22</f>
        <v>0.88369045783875444</v>
      </c>
      <c r="V26">
        <f>V23/V22</f>
        <v>0.96374670606084811</v>
      </c>
      <c r="W26">
        <f>W23/W22</f>
        <v>0.8483288675786208</v>
      </c>
      <c r="X26" s="7">
        <f>X23/X22</f>
        <v>0.7638387050151757</v>
      </c>
    </row>
    <row r="27" spans="1:24" x14ac:dyDescent="0.2">
      <c r="A27" s="27" t="s">
        <v>57</v>
      </c>
      <c r="B27" s="1" t="s">
        <v>16</v>
      </c>
      <c r="C27" s="3">
        <f>C24/C22</f>
        <v>1.0733574442435201</v>
      </c>
      <c r="D27" s="2">
        <f>D24/D22</f>
        <v>1.0640835459562095</v>
      </c>
      <c r="E27" s="2">
        <f>E24/E22</f>
        <v>0.97775520025667073</v>
      </c>
      <c r="F27" s="2">
        <f>F24/F22</f>
        <v>1.0184840919955382</v>
      </c>
      <c r="G27" s="2">
        <f>G24/G22</f>
        <v>1.0280088448983891</v>
      </c>
      <c r="H27" s="3">
        <f>H24/H22</f>
        <v>0.89499304589707929</v>
      </c>
      <c r="I27" s="2">
        <f>I24/I22</f>
        <v>0.7618010167029774</v>
      </c>
      <c r="J27" s="2">
        <f>J24/J22</f>
        <v>0.78964959568733151</v>
      </c>
      <c r="K27" s="2">
        <f>K24/K22</f>
        <v>0.79207469824641319</v>
      </c>
      <c r="L27" s="2">
        <f>L24/L22</f>
        <v>0.84381121994657171</v>
      </c>
      <c r="M27" s="1">
        <f>M24/M22</f>
        <v>0.71679825755513205</v>
      </c>
      <c r="N27" s="3">
        <f>N24/N22</f>
        <v>1.1269556104498839</v>
      </c>
      <c r="O27" s="2">
        <f>O24/O22</f>
        <v>1.1701691829148015</v>
      </c>
      <c r="P27" s="2">
        <f>P24/P22</f>
        <v>1.1803291236127056</v>
      </c>
      <c r="Q27" s="2">
        <f>Q24/Q22</f>
        <v>1.1608474845262655</v>
      </c>
      <c r="R27" s="1">
        <f>R24/R22</f>
        <v>1.1712269698157585</v>
      </c>
      <c r="S27" s="2">
        <f>S24/S22</f>
        <v>0.82665004501696793</v>
      </c>
      <c r="T27" s="2">
        <f>T24/T22</f>
        <v>0.87522051838784087</v>
      </c>
      <c r="U27" s="2">
        <f>U24/U22</f>
        <v>0.96022814860490213</v>
      </c>
      <c r="V27" s="2">
        <f>V24/V22</f>
        <v>0.9815539407490218</v>
      </c>
      <c r="W27" s="2">
        <f>W24/W22</f>
        <v>0.86750810887039909</v>
      </c>
      <c r="X27" s="1">
        <f>X24/X22</f>
        <v>0.80192224309871374</v>
      </c>
    </row>
    <row r="28" spans="1:24" x14ac:dyDescent="0.2">
      <c r="A28" t="s">
        <v>58</v>
      </c>
      <c r="B28" s="26" t="s">
        <v>15</v>
      </c>
      <c r="C28" s="6">
        <v>27.3</v>
      </c>
      <c r="D28" s="5">
        <v>28.8</v>
      </c>
      <c r="E28" s="5">
        <v>27.8</v>
      </c>
      <c r="F28" s="5">
        <v>28.5</v>
      </c>
      <c r="G28" s="5">
        <v>32.4</v>
      </c>
      <c r="H28" s="6">
        <v>21.6</v>
      </c>
      <c r="I28" s="5">
        <v>18.399999999999999</v>
      </c>
      <c r="J28" s="5">
        <v>21.9</v>
      </c>
      <c r="K28" s="5">
        <v>22</v>
      </c>
      <c r="L28" s="5">
        <v>21.8</v>
      </c>
      <c r="M28" s="4">
        <v>21.7</v>
      </c>
      <c r="N28" s="6">
        <v>21.3</v>
      </c>
      <c r="O28" s="5">
        <v>22</v>
      </c>
      <c r="P28" s="5">
        <v>21.8</v>
      </c>
      <c r="Q28" s="5">
        <v>20.7</v>
      </c>
      <c r="R28" s="4">
        <v>20.8</v>
      </c>
      <c r="S28" s="5">
        <v>19</v>
      </c>
      <c r="T28" s="5">
        <v>19.7</v>
      </c>
      <c r="U28" s="5">
        <v>19.5</v>
      </c>
      <c r="V28" s="5">
        <v>18.3</v>
      </c>
      <c r="W28" s="5">
        <v>20.399999999999999</v>
      </c>
      <c r="X28" s="4">
        <v>18.7</v>
      </c>
    </row>
    <row r="29" spans="1:24" x14ac:dyDescent="0.2">
      <c r="A29" t="s">
        <v>58</v>
      </c>
      <c r="B29" s="24" t="s">
        <v>14</v>
      </c>
      <c r="C29" s="8">
        <v>0.124</v>
      </c>
      <c r="D29">
        <v>0.14000000000000001</v>
      </c>
      <c r="E29">
        <v>0.11899999999999999</v>
      </c>
      <c r="F29">
        <v>0.10299999999999999</v>
      </c>
      <c r="G29">
        <v>0.186</v>
      </c>
      <c r="H29" s="8">
        <v>0.19</v>
      </c>
      <c r="I29">
        <v>7.6999999999999999E-2</v>
      </c>
      <c r="J29">
        <v>0.1</v>
      </c>
      <c r="K29">
        <v>9.5000000000000001E-2</v>
      </c>
      <c r="L29">
        <v>0.13800000000000001</v>
      </c>
      <c r="M29" s="7">
        <v>9.0999999999999998E-2</v>
      </c>
      <c r="N29" s="8">
        <v>0.1</v>
      </c>
      <c r="O29">
        <v>6.8000000000000005E-2</v>
      </c>
      <c r="P29">
        <v>0.104</v>
      </c>
      <c r="Q29">
        <v>0.08</v>
      </c>
      <c r="R29" s="7">
        <v>9.7000000000000003E-2</v>
      </c>
      <c r="S29">
        <v>9.4E-2</v>
      </c>
      <c r="T29">
        <v>0.113</v>
      </c>
      <c r="U29">
        <v>8.7999999999999995E-2</v>
      </c>
      <c r="V29">
        <v>6.9000000000000006E-2</v>
      </c>
      <c r="W29">
        <v>8.5999999999999993E-2</v>
      </c>
      <c r="X29" s="7">
        <v>8.2000000000000003E-2</v>
      </c>
    </row>
    <row r="30" spans="1:24" x14ac:dyDescent="0.2">
      <c r="A30" t="s">
        <v>58</v>
      </c>
      <c r="B30" s="24" t="s">
        <v>13</v>
      </c>
      <c r="C30" s="8">
        <v>0.36899999999999999</v>
      </c>
      <c r="D30">
        <v>0.497</v>
      </c>
      <c r="E30">
        <v>0.30499999999999999</v>
      </c>
      <c r="F30">
        <v>0.371</v>
      </c>
      <c r="G30">
        <v>0.54600000000000004</v>
      </c>
      <c r="H30" s="8">
        <v>0.22500000000000001</v>
      </c>
      <c r="I30">
        <v>0.154</v>
      </c>
      <c r="J30">
        <v>0.2</v>
      </c>
      <c r="K30">
        <v>0.29799999999999999</v>
      </c>
      <c r="L30">
        <v>0.308</v>
      </c>
      <c r="M30" s="7">
        <v>0.20499999999999999</v>
      </c>
      <c r="N30" s="8">
        <v>0.22600000000000001</v>
      </c>
      <c r="O30">
        <v>0.20699999999999999</v>
      </c>
      <c r="P30">
        <v>0.26600000000000001</v>
      </c>
      <c r="Q30">
        <v>0.2</v>
      </c>
      <c r="R30" s="7">
        <v>0.156</v>
      </c>
      <c r="S30">
        <v>0.23599999999999999</v>
      </c>
      <c r="T30">
        <v>0.224</v>
      </c>
      <c r="U30">
        <v>0.23200000000000001</v>
      </c>
      <c r="V30">
        <v>0.16500000000000001</v>
      </c>
      <c r="W30">
        <v>0.39500000000000002</v>
      </c>
      <c r="X30" s="7">
        <v>0.25</v>
      </c>
    </row>
    <row r="31" spans="1:24" x14ac:dyDescent="0.2">
      <c r="A31" t="s">
        <v>58</v>
      </c>
      <c r="B31" s="24" t="s">
        <v>12</v>
      </c>
      <c r="C31" s="8">
        <v>0.60399999999999998</v>
      </c>
      <c r="D31">
        <v>0.68899999999999995</v>
      </c>
      <c r="E31">
        <v>0.45500000000000002</v>
      </c>
      <c r="F31">
        <v>0.48199999999999998</v>
      </c>
      <c r="G31">
        <v>0.70599999999999996</v>
      </c>
      <c r="H31" s="8">
        <v>0.32300000000000001</v>
      </c>
      <c r="I31">
        <v>9.1999999999999998E-2</v>
      </c>
      <c r="J31">
        <v>0.218</v>
      </c>
      <c r="K31">
        <v>0.28399999999999997</v>
      </c>
      <c r="L31">
        <v>0.27900000000000003</v>
      </c>
      <c r="M31" s="7">
        <v>0.20200000000000001</v>
      </c>
      <c r="N31" s="8">
        <v>0.254</v>
      </c>
      <c r="O31">
        <v>0.152</v>
      </c>
      <c r="P31">
        <v>0.255</v>
      </c>
      <c r="Q31">
        <v>0.27900000000000003</v>
      </c>
      <c r="R31" s="18" t="s">
        <v>4</v>
      </c>
      <c r="S31">
        <v>0.128</v>
      </c>
      <c r="T31">
        <v>0.25600000000000001</v>
      </c>
      <c r="U31" s="19" t="s">
        <v>4</v>
      </c>
      <c r="V31">
        <v>0.16600000000000001</v>
      </c>
      <c r="W31">
        <v>0.3</v>
      </c>
      <c r="X31" s="7">
        <v>0.19500000000000001</v>
      </c>
    </row>
    <row r="32" spans="1:24" x14ac:dyDescent="0.2">
      <c r="A32" t="s">
        <v>58</v>
      </c>
      <c r="B32" s="24" t="s">
        <v>11</v>
      </c>
      <c r="C32" s="8">
        <v>0.22</v>
      </c>
      <c r="D32">
        <v>0.24199999999999999</v>
      </c>
      <c r="E32">
        <v>0.10199999999999999</v>
      </c>
      <c r="F32">
        <v>0.29399999999999998</v>
      </c>
      <c r="G32">
        <v>0.31</v>
      </c>
      <c r="H32" s="8">
        <v>0.128</v>
      </c>
      <c r="I32">
        <v>7.3999999999999996E-2</v>
      </c>
      <c r="J32">
        <v>0.153</v>
      </c>
      <c r="K32">
        <v>0.125</v>
      </c>
      <c r="L32">
        <v>0.14199999999999999</v>
      </c>
      <c r="M32" s="7">
        <v>6.8000000000000005E-2</v>
      </c>
      <c r="N32" s="8">
        <v>0.154</v>
      </c>
      <c r="O32">
        <v>5.7000000000000002E-2</v>
      </c>
      <c r="P32">
        <v>0.105</v>
      </c>
      <c r="Q32">
        <v>0.10100000000000001</v>
      </c>
      <c r="R32" s="7">
        <v>8.7999999999999995E-2</v>
      </c>
      <c r="S32">
        <v>8.5000000000000006E-2</v>
      </c>
      <c r="T32">
        <v>0.17</v>
      </c>
      <c r="U32">
        <v>0.11600000000000001</v>
      </c>
      <c r="V32">
        <v>7.9000000000000001E-2</v>
      </c>
      <c r="W32">
        <v>0.112</v>
      </c>
      <c r="X32" s="7">
        <v>0.11600000000000001</v>
      </c>
    </row>
    <row r="33" spans="1:24" x14ac:dyDescent="0.2">
      <c r="A33" t="s">
        <v>58</v>
      </c>
      <c r="B33" s="24" t="s">
        <v>10</v>
      </c>
      <c r="C33" s="8">
        <v>7.4999999999999997E-2</v>
      </c>
      <c r="D33">
        <v>0.27300000000000002</v>
      </c>
      <c r="E33">
        <v>0.20399999999999999</v>
      </c>
      <c r="F33">
        <v>0.14199999999999999</v>
      </c>
      <c r="G33">
        <v>0.32100000000000001</v>
      </c>
      <c r="H33" s="8">
        <v>4.7E-2</v>
      </c>
      <c r="I33">
        <v>3.1E-2</v>
      </c>
      <c r="J33">
        <v>7.3999999999999996E-2</v>
      </c>
      <c r="K33">
        <v>6.9000000000000006E-2</v>
      </c>
      <c r="L33">
        <v>4.9000000000000002E-2</v>
      </c>
      <c r="M33" s="7">
        <v>0.06</v>
      </c>
      <c r="N33" s="8">
        <v>0.108</v>
      </c>
      <c r="O33">
        <v>0.10100000000000001</v>
      </c>
      <c r="P33">
        <v>0.16700000000000001</v>
      </c>
      <c r="Q33">
        <v>8.2000000000000003E-2</v>
      </c>
      <c r="R33" s="7">
        <v>7.6999999999999999E-2</v>
      </c>
      <c r="S33">
        <v>5.1999999999999998E-2</v>
      </c>
      <c r="T33">
        <v>8.8999999999999996E-2</v>
      </c>
      <c r="U33">
        <v>0.129</v>
      </c>
      <c r="V33">
        <v>8.2000000000000003E-2</v>
      </c>
      <c r="W33">
        <v>0.16400000000000001</v>
      </c>
      <c r="X33" s="7">
        <v>0.13200000000000001</v>
      </c>
    </row>
    <row r="34" spans="1:24" x14ac:dyDescent="0.2">
      <c r="A34" t="s">
        <v>58</v>
      </c>
      <c r="B34" s="24" t="s">
        <v>9</v>
      </c>
      <c r="C34" s="8">
        <v>8.0000000000000002E-3</v>
      </c>
      <c r="D34">
        <v>2.1000000000000001E-2</v>
      </c>
      <c r="E34">
        <v>0.02</v>
      </c>
      <c r="F34">
        <v>1.7000000000000001E-2</v>
      </c>
      <c r="G34">
        <v>2.5000000000000001E-2</v>
      </c>
      <c r="H34" s="8">
        <v>5.0000000000000001E-3</v>
      </c>
      <c r="I34">
        <v>2.1999999999999999E-2</v>
      </c>
      <c r="J34">
        <v>6.0000000000000001E-3</v>
      </c>
      <c r="K34">
        <v>8.9999999999999993E-3</v>
      </c>
      <c r="L34">
        <v>8.0000000000000002E-3</v>
      </c>
      <c r="M34" s="7">
        <v>1E-3</v>
      </c>
      <c r="N34" s="8">
        <v>8.0000000000000002E-3</v>
      </c>
      <c r="O34">
        <v>2.1000000000000001E-2</v>
      </c>
      <c r="P34">
        <v>8.0000000000000002E-3</v>
      </c>
      <c r="Q34">
        <v>8.0000000000000002E-3</v>
      </c>
      <c r="R34" s="7">
        <v>7.0000000000000001E-3</v>
      </c>
      <c r="S34">
        <v>6.0000000000000001E-3</v>
      </c>
      <c r="T34">
        <v>8.0000000000000002E-3</v>
      </c>
      <c r="U34">
        <v>0.01</v>
      </c>
      <c r="V34">
        <v>7.0000000000000001E-3</v>
      </c>
      <c r="W34">
        <v>0.02</v>
      </c>
      <c r="X34" s="7">
        <v>0.02</v>
      </c>
    </row>
    <row r="35" spans="1:24" x14ac:dyDescent="0.2">
      <c r="A35" t="s">
        <v>58</v>
      </c>
      <c r="B35" s="24" t="s">
        <v>8</v>
      </c>
      <c r="C35" s="8">
        <v>6.5000000000000002E-2</v>
      </c>
      <c r="D35">
        <v>7.4999999999999997E-2</v>
      </c>
      <c r="E35">
        <v>0.115</v>
      </c>
      <c r="F35">
        <v>7.2999999999999995E-2</v>
      </c>
      <c r="G35">
        <v>7.3999999999999996E-2</v>
      </c>
      <c r="H35" s="8">
        <v>4.3999999999999997E-2</v>
      </c>
      <c r="I35">
        <v>3.1E-2</v>
      </c>
      <c r="J35">
        <v>4.3999999999999997E-2</v>
      </c>
      <c r="K35">
        <v>4.3999999999999997E-2</v>
      </c>
      <c r="L35">
        <v>3.9E-2</v>
      </c>
      <c r="M35" s="7">
        <v>4.1000000000000002E-2</v>
      </c>
      <c r="N35" s="8">
        <v>0.14899999999999999</v>
      </c>
      <c r="O35">
        <v>8.2000000000000003E-2</v>
      </c>
      <c r="P35">
        <v>9.4E-2</v>
      </c>
      <c r="Q35">
        <v>7.6999999999999999E-2</v>
      </c>
      <c r="R35" s="7">
        <v>7.8E-2</v>
      </c>
      <c r="S35">
        <v>4.4999999999999998E-2</v>
      </c>
      <c r="T35">
        <v>0.06</v>
      </c>
      <c r="U35" s="19" t="s">
        <v>4</v>
      </c>
      <c r="V35">
        <v>6.6000000000000003E-2</v>
      </c>
      <c r="W35">
        <v>5.2999999999999999E-2</v>
      </c>
      <c r="X35" s="7">
        <v>0.04</v>
      </c>
    </row>
    <row r="36" spans="1:24" x14ac:dyDescent="0.2">
      <c r="A36" t="s">
        <v>58</v>
      </c>
      <c r="B36" s="24" t="s">
        <v>7</v>
      </c>
      <c r="C36" s="8">
        <v>9.8000000000000004E-2</v>
      </c>
      <c r="D36">
        <v>0.122</v>
      </c>
      <c r="E36">
        <v>0.13400000000000001</v>
      </c>
      <c r="F36">
        <v>0.14399999999999999</v>
      </c>
      <c r="G36">
        <v>0.19800000000000001</v>
      </c>
      <c r="H36" s="8">
        <v>0.111</v>
      </c>
      <c r="I36">
        <v>9.9000000000000005E-2</v>
      </c>
      <c r="J36">
        <v>0.123</v>
      </c>
      <c r="K36">
        <v>0.106</v>
      </c>
      <c r="L36">
        <v>0.111</v>
      </c>
      <c r="M36" s="7">
        <v>0.122</v>
      </c>
      <c r="N36" s="8">
        <v>0.23899999999999999</v>
      </c>
      <c r="O36">
        <v>0.155</v>
      </c>
      <c r="P36">
        <v>0.13300000000000001</v>
      </c>
      <c r="Q36">
        <v>0.113</v>
      </c>
      <c r="R36" s="7">
        <v>0.127</v>
      </c>
      <c r="S36">
        <v>0.11700000000000001</v>
      </c>
      <c r="T36">
        <v>0.14499999999999999</v>
      </c>
      <c r="U36">
        <v>9.2999999999999999E-2</v>
      </c>
      <c r="V36">
        <v>9.8000000000000004E-2</v>
      </c>
      <c r="W36">
        <v>0.11600000000000001</v>
      </c>
      <c r="X36" s="7">
        <v>0.108</v>
      </c>
    </row>
    <row r="37" spans="1:24" x14ac:dyDescent="0.2">
      <c r="A37" t="s">
        <v>58</v>
      </c>
      <c r="B37" s="24" t="s">
        <v>6</v>
      </c>
      <c r="C37" s="8">
        <v>0.19</v>
      </c>
      <c r="D37">
        <v>0.159</v>
      </c>
      <c r="E37">
        <v>0.16200000000000001</v>
      </c>
      <c r="F37">
        <v>0.14199999999999999</v>
      </c>
      <c r="G37">
        <v>0.16700000000000001</v>
      </c>
      <c r="H37" s="8">
        <v>0.115</v>
      </c>
      <c r="I37">
        <v>0.13200000000000001</v>
      </c>
      <c r="J37">
        <v>0.17499999999999999</v>
      </c>
      <c r="K37">
        <v>0.13700000000000001</v>
      </c>
      <c r="L37">
        <v>9.8000000000000004E-2</v>
      </c>
      <c r="M37" s="7">
        <v>0.112</v>
      </c>
      <c r="N37" s="8">
        <v>0.121</v>
      </c>
      <c r="O37">
        <v>0.11799999999999999</v>
      </c>
      <c r="P37">
        <v>0.124</v>
      </c>
      <c r="Q37">
        <v>0.121</v>
      </c>
      <c r="R37" s="7">
        <v>0.124</v>
      </c>
      <c r="S37">
        <v>0.129</v>
      </c>
      <c r="T37">
        <v>9.5000000000000001E-2</v>
      </c>
      <c r="U37">
        <v>9.8000000000000004E-2</v>
      </c>
      <c r="V37">
        <v>9.7000000000000003E-2</v>
      </c>
      <c r="W37">
        <v>0.113</v>
      </c>
      <c r="X37" s="7">
        <v>0.10299999999999999</v>
      </c>
    </row>
    <row r="38" spans="1:24" x14ac:dyDescent="0.2">
      <c r="A38" t="s">
        <v>58</v>
      </c>
      <c r="B38" s="25" t="s">
        <v>5</v>
      </c>
      <c r="C38" s="8">
        <v>8.5000000000000006E-2</v>
      </c>
      <c r="D38">
        <v>5.3999999999999999E-2</v>
      </c>
      <c r="E38">
        <v>5.8999999999999997E-2</v>
      </c>
      <c r="F38">
        <v>7.1999999999999995E-2</v>
      </c>
      <c r="G38">
        <v>7.2999999999999995E-2</v>
      </c>
      <c r="H38" s="8">
        <v>4.4999999999999998E-2</v>
      </c>
      <c r="I38">
        <v>3.3000000000000002E-2</v>
      </c>
      <c r="J38">
        <v>0.03</v>
      </c>
      <c r="K38">
        <v>3.6999999999999998E-2</v>
      </c>
      <c r="L38">
        <v>5.6000000000000001E-2</v>
      </c>
      <c r="M38" s="18" t="s">
        <v>4</v>
      </c>
      <c r="N38" s="8">
        <v>6.6000000000000003E-2</v>
      </c>
      <c r="O38">
        <v>8.2000000000000003E-2</v>
      </c>
      <c r="P38">
        <v>8.6999999999999994E-2</v>
      </c>
      <c r="Q38">
        <v>7.0999999999999994E-2</v>
      </c>
      <c r="R38" s="7">
        <v>6.7000000000000004E-2</v>
      </c>
      <c r="S38">
        <v>3.6999999999999998E-2</v>
      </c>
      <c r="T38">
        <v>5.1999999999999998E-2</v>
      </c>
      <c r="U38">
        <v>3.9E-2</v>
      </c>
      <c r="V38">
        <v>5.2999999999999999E-2</v>
      </c>
      <c r="W38">
        <v>6.9000000000000006E-2</v>
      </c>
      <c r="X38" s="7">
        <v>3.7999999999999999E-2</v>
      </c>
    </row>
    <row r="39" spans="1:24" x14ac:dyDescent="0.2">
      <c r="A39" t="s">
        <v>58</v>
      </c>
      <c r="B39" s="24" t="s">
        <v>3</v>
      </c>
      <c r="C39" s="8">
        <v>7.0000000000000001E-3</v>
      </c>
      <c r="D39">
        <v>4.0000000000000001E-3</v>
      </c>
      <c r="E39">
        <v>6.0000000000000001E-3</v>
      </c>
      <c r="F39">
        <v>1.0999999999999999E-2</v>
      </c>
      <c r="G39">
        <v>6.0000000000000001E-3</v>
      </c>
      <c r="H39" s="8">
        <v>7.0000000000000001E-3</v>
      </c>
      <c r="I39">
        <v>4.0000000000000001E-3</v>
      </c>
      <c r="J39">
        <v>8.9999999999999993E-3</v>
      </c>
      <c r="K39">
        <v>6.0000000000000001E-3</v>
      </c>
      <c r="L39">
        <v>8.9999999999999993E-3</v>
      </c>
      <c r="M39" s="7">
        <v>7.0000000000000001E-3</v>
      </c>
      <c r="N39" s="8">
        <v>3.0000000000000001E-3</v>
      </c>
      <c r="O39">
        <v>8.9999999999999993E-3</v>
      </c>
      <c r="P39">
        <v>8.0000000000000002E-3</v>
      </c>
      <c r="Q39">
        <v>8.9999999999999993E-3</v>
      </c>
      <c r="R39" s="7">
        <v>7.0000000000000001E-3</v>
      </c>
      <c r="S39">
        <v>5.0000000000000001E-3</v>
      </c>
      <c r="T39">
        <v>7.0000000000000001E-3</v>
      </c>
      <c r="U39">
        <v>8.0000000000000002E-3</v>
      </c>
      <c r="V39">
        <v>6.0000000000000001E-3</v>
      </c>
      <c r="W39">
        <v>8.9999999999999993E-3</v>
      </c>
      <c r="X39" s="7">
        <v>8.0000000000000002E-3</v>
      </c>
    </row>
    <row r="40" spans="1:24" x14ac:dyDescent="0.2">
      <c r="A40" t="s">
        <v>58</v>
      </c>
      <c r="B40" s="24" t="s">
        <v>2</v>
      </c>
      <c r="C40" s="8">
        <v>0.32600000000000001</v>
      </c>
      <c r="D40">
        <v>0.36099999999999999</v>
      </c>
      <c r="E40">
        <v>0.33</v>
      </c>
      <c r="F40">
        <v>0.372</v>
      </c>
      <c r="G40">
        <v>0.40699999999999997</v>
      </c>
      <c r="H40" s="8">
        <v>0.25900000000000001</v>
      </c>
      <c r="I40">
        <v>0.193</v>
      </c>
      <c r="J40">
        <v>0.23300000000000001</v>
      </c>
      <c r="K40">
        <v>0.22700000000000001</v>
      </c>
      <c r="L40">
        <v>0.24099999999999999</v>
      </c>
      <c r="M40" s="7">
        <v>0.26</v>
      </c>
      <c r="N40" s="8">
        <v>0.30099999999999999</v>
      </c>
      <c r="O40">
        <v>0.255</v>
      </c>
      <c r="P40">
        <v>0.27400000000000002</v>
      </c>
      <c r="Q40">
        <v>0.254</v>
      </c>
      <c r="R40" s="7">
        <v>0.249</v>
      </c>
      <c r="S40">
        <v>0.219</v>
      </c>
      <c r="T40">
        <v>0.23699999999999999</v>
      </c>
      <c r="U40">
        <v>0.20499999999999999</v>
      </c>
      <c r="V40">
        <v>0.20899999999999999</v>
      </c>
      <c r="W40">
        <v>0.215</v>
      </c>
      <c r="X40" s="7">
        <v>0.19800000000000001</v>
      </c>
    </row>
    <row r="41" spans="1:24" x14ac:dyDescent="0.2">
      <c r="A41" t="s">
        <v>58</v>
      </c>
      <c r="B41" s="25" t="s">
        <v>1</v>
      </c>
      <c r="C41" s="8">
        <v>1.1830000000000001</v>
      </c>
      <c r="D41">
        <v>1.29</v>
      </c>
      <c r="E41">
        <v>1.2350000000000001</v>
      </c>
      <c r="F41">
        <v>1.302</v>
      </c>
      <c r="G41">
        <v>1.532</v>
      </c>
      <c r="H41" s="8">
        <v>0.98499999999999999</v>
      </c>
      <c r="I41">
        <v>0.85499999999999998</v>
      </c>
      <c r="J41">
        <v>0.95399999999999996</v>
      </c>
      <c r="K41">
        <v>0.98099999999999998</v>
      </c>
      <c r="L41">
        <v>0.96</v>
      </c>
      <c r="M41" s="7">
        <v>1.0880000000000001</v>
      </c>
      <c r="N41" s="8">
        <v>0.85</v>
      </c>
      <c r="O41">
        <v>1.052</v>
      </c>
      <c r="P41">
        <v>0.877</v>
      </c>
      <c r="Q41">
        <v>1.0009999999999999</v>
      </c>
      <c r="R41" s="7">
        <v>0.94799999999999995</v>
      </c>
      <c r="S41">
        <v>0.77300000000000002</v>
      </c>
      <c r="T41">
        <v>0.90400000000000003</v>
      </c>
      <c r="U41">
        <v>0.83899999999999997</v>
      </c>
      <c r="V41">
        <v>0.82499999999999996</v>
      </c>
      <c r="W41">
        <v>0.86899999999999999</v>
      </c>
      <c r="X41" s="7">
        <v>0.88</v>
      </c>
    </row>
    <row r="42" spans="1:24" x14ac:dyDescent="0.2">
      <c r="A42" t="s">
        <v>58</v>
      </c>
      <c r="B42" s="24" t="s">
        <v>0</v>
      </c>
      <c r="C42" s="8">
        <v>0.28100000000000003</v>
      </c>
      <c r="D42">
        <v>0.28000000000000003</v>
      </c>
      <c r="E42">
        <v>0.34100000000000003</v>
      </c>
      <c r="F42">
        <v>0.36599999999999999</v>
      </c>
      <c r="G42">
        <v>0.38600000000000001</v>
      </c>
      <c r="H42" s="8">
        <v>0.23400000000000001</v>
      </c>
      <c r="I42">
        <v>0.19800000000000001</v>
      </c>
      <c r="J42">
        <v>0.192</v>
      </c>
      <c r="K42">
        <v>0.26</v>
      </c>
      <c r="L42">
        <v>0.26300000000000001</v>
      </c>
      <c r="M42" s="7">
        <v>0.245</v>
      </c>
      <c r="N42" s="8">
        <v>0.20399999999999999</v>
      </c>
      <c r="O42">
        <v>0.27</v>
      </c>
      <c r="P42">
        <v>0.245</v>
      </c>
      <c r="Q42">
        <v>0.26800000000000002</v>
      </c>
      <c r="R42" s="7">
        <v>0.27500000000000002</v>
      </c>
      <c r="S42">
        <v>0.19500000000000001</v>
      </c>
      <c r="T42">
        <v>0.19600000000000001</v>
      </c>
      <c r="U42">
        <v>0.221</v>
      </c>
      <c r="V42">
        <v>0.26</v>
      </c>
      <c r="W42">
        <v>0.27500000000000002</v>
      </c>
      <c r="X42" s="7">
        <v>0.17899999999999999</v>
      </c>
    </row>
    <row r="43" spans="1:24" x14ac:dyDescent="0.2">
      <c r="A43" s="6" t="s">
        <v>59</v>
      </c>
      <c r="B43" s="23" t="s">
        <v>14</v>
      </c>
      <c r="C43" s="21">
        <f>C29/C$28*100</f>
        <v>0.45421245421245421</v>
      </c>
      <c r="D43" s="21">
        <f>D29/D$28*100</f>
        <v>0.4861111111111111</v>
      </c>
      <c r="E43" s="21">
        <f>E29/E$28*100</f>
        <v>0.42805755395683448</v>
      </c>
      <c r="F43" s="21">
        <f>F29/F$28*100</f>
        <v>0.36140350877192984</v>
      </c>
      <c r="G43" s="21">
        <f>G29/G$28*100</f>
        <v>0.57407407407407407</v>
      </c>
      <c r="H43" s="22">
        <f>H29/H$28*100</f>
        <v>0.87962962962962954</v>
      </c>
      <c r="I43" s="21">
        <f>I29/I$28*100</f>
        <v>0.41847826086956524</v>
      </c>
      <c r="J43" s="21">
        <f>J29/J$28*100</f>
        <v>0.45662100456621013</v>
      </c>
      <c r="K43" s="21">
        <f>K29/K$28*100</f>
        <v>0.43181818181818182</v>
      </c>
      <c r="L43" s="21">
        <f>L29/L$28*100</f>
        <v>0.6330275229357798</v>
      </c>
      <c r="M43" s="20">
        <f>M29/M$28*100</f>
        <v>0.41935483870967738</v>
      </c>
      <c r="N43" s="22">
        <f>N29/N$28*100</f>
        <v>0.46948356807511737</v>
      </c>
      <c r="O43" s="21">
        <f>O29/O$28*100</f>
        <v>0.30909090909090914</v>
      </c>
      <c r="P43" s="21">
        <f>P29/P$28*100</f>
        <v>0.47706422018348615</v>
      </c>
      <c r="Q43" s="21">
        <f>Q29/Q$28*100</f>
        <v>0.38647342995169087</v>
      </c>
      <c r="R43" s="20">
        <f>R29/R$28*100</f>
        <v>0.4663461538461538</v>
      </c>
      <c r="S43" s="21">
        <f>S29/S$28*100</f>
        <v>0.4947368421052632</v>
      </c>
      <c r="T43" s="21">
        <f>T29/T$28*100</f>
        <v>0.57360406091370564</v>
      </c>
      <c r="U43" s="21">
        <f>U29/U$28*100</f>
        <v>0.45128205128205123</v>
      </c>
      <c r="V43" s="21">
        <f>V29/V$28*100</f>
        <v>0.37704918032786888</v>
      </c>
      <c r="W43" s="21">
        <f>W29/W$28*100</f>
        <v>0.42156862745098034</v>
      </c>
      <c r="X43" s="20">
        <f>X29/X$28*100</f>
        <v>0.43850267379679142</v>
      </c>
    </row>
    <row r="44" spans="1:24" x14ac:dyDescent="0.2">
      <c r="A44" s="8" t="s">
        <v>59</v>
      </c>
      <c r="B44" s="17" t="s">
        <v>13</v>
      </c>
      <c r="C44" s="14">
        <f>C30/C$28*100</f>
        <v>1.3516483516483517</v>
      </c>
      <c r="D44" s="14">
        <f>D30/D$28*100</f>
        <v>1.7256944444444442</v>
      </c>
      <c r="E44" s="14">
        <f>E30/E$28*100</f>
        <v>1.0971223021582732</v>
      </c>
      <c r="F44" s="14">
        <f>F30/F$28*100</f>
        <v>1.3017543859649123</v>
      </c>
      <c r="G44" s="14">
        <f>G30/G$28*100</f>
        <v>1.6851851851851853</v>
      </c>
      <c r="H44" s="15">
        <f>H30/H$28*100</f>
        <v>1.0416666666666665</v>
      </c>
      <c r="I44" s="14">
        <f>I30/I$28*100</f>
        <v>0.83695652173913049</v>
      </c>
      <c r="J44" s="14">
        <f>J30/J$28*100</f>
        <v>0.91324200913242026</v>
      </c>
      <c r="K44" s="14">
        <f>K30/K$28*100</f>
        <v>1.3545454545454545</v>
      </c>
      <c r="L44" s="14">
        <f>L30/L$28*100</f>
        <v>1.4128440366972477</v>
      </c>
      <c r="M44" s="13">
        <f>M30/M$28*100</f>
        <v>0.94470046082949299</v>
      </c>
      <c r="N44" s="15">
        <f>N30/N$28*100</f>
        <v>1.0610328638497653</v>
      </c>
      <c r="O44" s="14">
        <f>O30/O$28*100</f>
        <v>0.94090909090909092</v>
      </c>
      <c r="P44" s="14">
        <f>P30/P$28*100</f>
        <v>1.2201834862385321</v>
      </c>
      <c r="Q44" s="14">
        <f>Q30/Q$28*100</f>
        <v>0.96618357487922713</v>
      </c>
      <c r="R44" s="13">
        <f>R30/R$28*100</f>
        <v>0.75</v>
      </c>
      <c r="S44" s="14">
        <f>S30/S$28*100</f>
        <v>1.2421052631578948</v>
      </c>
      <c r="T44" s="14">
        <f>T30/T$28*100</f>
        <v>1.1370558375634519</v>
      </c>
      <c r="U44" s="14">
        <f>U30/U$28*100</f>
        <v>1.1897435897435897</v>
      </c>
      <c r="V44" s="14">
        <f>V30/V$28*100</f>
        <v>0.90163934426229519</v>
      </c>
      <c r="W44" s="14">
        <f>W30/W$28*100</f>
        <v>1.9362745098039216</v>
      </c>
      <c r="X44" s="13">
        <f>X30/X$28*100</f>
        <v>1.3368983957219251</v>
      </c>
    </row>
    <row r="45" spans="1:24" x14ac:dyDescent="0.2">
      <c r="A45" s="8" t="s">
        <v>59</v>
      </c>
      <c r="B45" s="17" t="s">
        <v>12</v>
      </c>
      <c r="C45" s="14">
        <f>C31/C$28*100</f>
        <v>2.2124542124542126</v>
      </c>
      <c r="D45" s="14">
        <f>D31/D$28*100</f>
        <v>2.3923611111111107</v>
      </c>
      <c r="E45" s="14">
        <f>E31/E$28*100</f>
        <v>1.6366906474820146</v>
      </c>
      <c r="F45" s="14">
        <f>F31/F$28*100</f>
        <v>1.6912280701754385</v>
      </c>
      <c r="G45" s="14">
        <f>G31/G$28*100</f>
        <v>2.1790123456790123</v>
      </c>
      <c r="H45" s="15">
        <f>H31/H$28*100</f>
        <v>1.4953703703703702</v>
      </c>
      <c r="I45" s="14">
        <f>I31/I$28*100</f>
        <v>0.5</v>
      </c>
      <c r="J45" s="14">
        <f>J31/J$28*100</f>
        <v>0.99543378995433796</v>
      </c>
      <c r="K45" s="14">
        <f>K31/K$28*100</f>
        <v>1.2909090909090908</v>
      </c>
      <c r="L45" s="14">
        <f>L31/L$28*100</f>
        <v>1.2798165137614681</v>
      </c>
      <c r="M45" s="13">
        <f>M31/M$28*100</f>
        <v>0.93087557603686644</v>
      </c>
      <c r="N45" s="15">
        <f>N31/N$28*100</f>
        <v>1.192488262910798</v>
      </c>
      <c r="O45" s="14">
        <f>O31/O$28*100</f>
        <v>0.69090909090909092</v>
      </c>
      <c r="P45" s="14">
        <f>P31/P$28*100</f>
        <v>1.1697247706422018</v>
      </c>
      <c r="Q45" s="14">
        <f>Q31/Q$28*100</f>
        <v>1.347826086956522</v>
      </c>
      <c r="R45" s="18" t="s">
        <v>4</v>
      </c>
      <c r="S45" s="14">
        <f>S31/S$28*100</f>
        <v>0.67368421052631577</v>
      </c>
      <c r="T45" s="14">
        <f>T31/T$28*100</f>
        <v>1.2994923857868022</v>
      </c>
      <c r="U45" s="19" t="s">
        <v>4</v>
      </c>
      <c r="V45" s="14">
        <f>V31/V$28*100</f>
        <v>0.90710382513661203</v>
      </c>
      <c r="W45" s="14">
        <f>W31/W$28*100</f>
        <v>1.4705882352941175</v>
      </c>
      <c r="X45" s="13">
        <f>X31/X$28*100</f>
        <v>1.0427807486631018</v>
      </c>
    </row>
    <row r="46" spans="1:24" x14ac:dyDescent="0.2">
      <c r="A46" s="8" t="s">
        <v>59</v>
      </c>
      <c r="B46" s="17" t="s">
        <v>11</v>
      </c>
      <c r="C46" s="14">
        <f>C32/C$28*100</f>
        <v>0.80586080586080577</v>
      </c>
      <c r="D46" s="14">
        <f>D32/D$28*100</f>
        <v>0.84027777777777779</v>
      </c>
      <c r="E46" s="14">
        <f>E32/E$28*100</f>
        <v>0.36690647482014382</v>
      </c>
      <c r="F46" s="14">
        <f>F32/F$28*100</f>
        <v>1.0315789473684212</v>
      </c>
      <c r="G46" s="14">
        <f>G32/G$28*100</f>
        <v>0.95679012345679015</v>
      </c>
      <c r="H46" s="15">
        <f>H32/H$28*100</f>
        <v>0.59259259259259256</v>
      </c>
      <c r="I46" s="14">
        <f>I32/I$28*100</f>
        <v>0.40217391304347827</v>
      </c>
      <c r="J46" s="14">
        <f>J32/J$28*100</f>
        <v>0.69863013698630139</v>
      </c>
      <c r="K46" s="14">
        <f>K32/K$28*100</f>
        <v>0.56818181818181823</v>
      </c>
      <c r="L46" s="14">
        <f>L32/L$28*100</f>
        <v>0.6513761467889907</v>
      </c>
      <c r="M46" s="13">
        <f>M32/M$28*100</f>
        <v>0.3133640552995392</v>
      </c>
      <c r="N46" s="15">
        <f>N32/N$28*100</f>
        <v>0.72300469483568075</v>
      </c>
      <c r="O46" s="14">
        <f>O32/O$28*100</f>
        <v>0.25909090909090909</v>
      </c>
      <c r="P46" s="14">
        <f>P32/P$28*100</f>
        <v>0.48165137614678893</v>
      </c>
      <c r="Q46" s="14">
        <f>Q32/Q$28*100</f>
        <v>0.48792270531400972</v>
      </c>
      <c r="R46" s="13">
        <f>R32/R$28*100</f>
        <v>0.42307692307692307</v>
      </c>
      <c r="S46" s="14">
        <f>S32/S$28*100</f>
        <v>0.44736842105263164</v>
      </c>
      <c r="T46" s="14">
        <f>T32/T$28*100</f>
        <v>0.86294416243654826</v>
      </c>
      <c r="U46" s="14">
        <f>U32/U$28*100</f>
        <v>0.59487179487179487</v>
      </c>
      <c r="V46" s="14">
        <f>V32/V$28*100</f>
        <v>0.43169398907103829</v>
      </c>
      <c r="W46" s="14">
        <f>W32/W$28*100</f>
        <v>0.5490196078431373</v>
      </c>
      <c r="X46" s="13">
        <f>X32/X$28*100</f>
        <v>0.6203208556149733</v>
      </c>
    </row>
    <row r="47" spans="1:24" x14ac:dyDescent="0.2">
      <c r="A47" s="8" t="s">
        <v>59</v>
      </c>
      <c r="B47" s="17" t="s">
        <v>10</v>
      </c>
      <c r="C47" s="14">
        <f>C33/C$28*100</f>
        <v>0.27472527472527469</v>
      </c>
      <c r="D47" s="14">
        <f>D33/D$28*100</f>
        <v>0.94791666666666674</v>
      </c>
      <c r="E47" s="14">
        <f>E33/E$28*100</f>
        <v>0.73381294964028765</v>
      </c>
      <c r="F47" s="14">
        <f>F33/F$28*100</f>
        <v>0.49824561403508766</v>
      </c>
      <c r="G47" s="14">
        <f>G33/G$28*100</f>
        <v>0.99074074074074081</v>
      </c>
      <c r="H47" s="15">
        <f>H33/H$28*100</f>
        <v>0.21759259259259259</v>
      </c>
      <c r="I47" s="14">
        <f>I33/I$28*100</f>
        <v>0.16847826086956524</v>
      </c>
      <c r="J47" s="14">
        <f>J33/J$28*100</f>
        <v>0.33789954337899547</v>
      </c>
      <c r="K47" s="14">
        <f>K33/K$28*100</f>
        <v>0.31363636363636366</v>
      </c>
      <c r="L47" s="14">
        <f>L33/L$28*100</f>
        <v>0.22477064220183485</v>
      </c>
      <c r="M47" s="13">
        <f>M33/M$28*100</f>
        <v>0.27649769585253459</v>
      </c>
      <c r="N47" s="15">
        <f>N33/N$28*100</f>
        <v>0.50704225352112675</v>
      </c>
      <c r="O47" s="14">
        <f>O33/O$28*100</f>
        <v>0.45909090909090911</v>
      </c>
      <c r="P47" s="14">
        <f>P33/P$28*100</f>
        <v>0.76605504587155959</v>
      </c>
      <c r="Q47" s="14">
        <f>Q33/Q$28*100</f>
        <v>0.39613526570048313</v>
      </c>
      <c r="R47" s="13">
        <f>R33/R$28*100</f>
        <v>0.37019230769230765</v>
      </c>
      <c r="S47" s="14">
        <f>S33/S$28*100</f>
        <v>0.27368421052631575</v>
      </c>
      <c r="T47" s="14">
        <f>T33/T$28*100</f>
        <v>0.45177664974619286</v>
      </c>
      <c r="U47" s="14">
        <f>U33/U$28*100</f>
        <v>0.66153846153846163</v>
      </c>
      <c r="V47" s="14">
        <f>V33/V$28*100</f>
        <v>0.44808743169398912</v>
      </c>
      <c r="W47" s="14">
        <f>W33/W$28*100</f>
        <v>0.80392156862745101</v>
      </c>
      <c r="X47" s="13">
        <f>X33/X$28*100</f>
        <v>0.70588235294117652</v>
      </c>
    </row>
    <row r="48" spans="1:24" x14ac:dyDescent="0.2">
      <c r="A48" s="8" t="s">
        <v>59</v>
      </c>
      <c r="B48" s="17" t="s">
        <v>9</v>
      </c>
      <c r="C48" s="14">
        <f>C34/C$28*100</f>
        <v>2.9304029304029304E-2</v>
      </c>
      <c r="D48" s="14">
        <f>D34/D$28*100</f>
        <v>7.2916666666666671E-2</v>
      </c>
      <c r="E48" s="14">
        <f>E34/E$28*100</f>
        <v>7.1942446043165464E-2</v>
      </c>
      <c r="F48" s="14">
        <f>F34/F$28*100</f>
        <v>5.9649122807017549E-2</v>
      </c>
      <c r="G48" s="14">
        <f>G34/G$28*100</f>
        <v>7.7160493827160503E-2</v>
      </c>
      <c r="H48" s="15">
        <f>H34/H$28*100</f>
        <v>2.3148148148148147E-2</v>
      </c>
      <c r="I48" s="14">
        <f>I34/I$28*100</f>
        <v>0.11956521739130434</v>
      </c>
      <c r="J48" s="14">
        <f>J34/J$28*100</f>
        <v>2.7397260273972605E-2</v>
      </c>
      <c r="K48" s="14">
        <f>K34/K$28*100</f>
        <v>4.0909090909090909E-2</v>
      </c>
      <c r="L48" s="14">
        <f>L34/L$28*100</f>
        <v>3.669724770642202E-2</v>
      </c>
      <c r="M48" s="13">
        <f>M34/M$28*100</f>
        <v>4.608294930875576E-3</v>
      </c>
      <c r="N48" s="15">
        <f>N34/N$28*100</f>
        <v>3.7558685446009391E-2</v>
      </c>
      <c r="O48" s="14">
        <f>O34/O$28*100</f>
        <v>9.5454545454545459E-2</v>
      </c>
      <c r="P48" s="14">
        <f>P34/P$28*100</f>
        <v>3.669724770642202E-2</v>
      </c>
      <c r="Q48" s="14">
        <f>Q34/Q$28*100</f>
        <v>3.8647342995169087E-2</v>
      </c>
      <c r="R48" s="13">
        <f>R34/R$28*100</f>
        <v>3.3653846153846152E-2</v>
      </c>
      <c r="S48" s="14">
        <f>S34/S$28*100</f>
        <v>3.1578947368421054E-2</v>
      </c>
      <c r="T48" s="14">
        <f>T34/T$28*100</f>
        <v>4.0609137055837567E-2</v>
      </c>
      <c r="U48" s="14">
        <f>U34/U$28*100</f>
        <v>5.128205128205128E-2</v>
      </c>
      <c r="V48" s="14">
        <f>V34/V$28*100</f>
        <v>3.825136612021858E-2</v>
      </c>
      <c r="W48" s="14">
        <f>W34/W$28*100</f>
        <v>9.8039215686274508E-2</v>
      </c>
      <c r="X48" s="13">
        <f>X34/X$28*100</f>
        <v>0.10695187165775401</v>
      </c>
    </row>
    <row r="49" spans="1:24" x14ac:dyDescent="0.2">
      <c r="A49" s="8" t="s">
        <v>59</v>
      </c>
      <c r="B49" s="17" t="s">
        <v>8</v>
      </c>
      <c r="C49" s="14">
        <f>C35/C$28*100</f>
        <v>0.23809523809523811</v>
      </c>
      <c r="D49" s="14">
        <f>D35/D$28*100</f>
        <v>0.26041666666666663</v>
      </c>
      <c r="E49" s="14">
        <f>E35/E$28*100</f>
        <v>0.41366906474820142</v>
      </c>
      <c r="F49" s="14">
        <f>F35/F$28*100</f>
        <v>0.256140350877193</v>
      </c>
      <c r="G49" s="14">
        <f>G35/G$28*100</f>
        <v>0.22839506172839508</v>
      </c>
      <c r="H49" s="15">
        <f>H35/H$28*100</f>
        <v>0.20370370370370369</v>
      </c>
      <c r="I49" s="14">
        <f>I35/I$28*100</f>
        <v>0.16847826086956524</v>
      </c>
      <c r="J49" s="14">
        <f>J35/J$28*100</f>
        <v>0.20091324200913244</v>
      </c>
      <c r="K49" s="14">
        <f>K35/K$28*100</f>
        <v>0.2</v>
      </c>
      <c r="L49" s="14">
        <f>L35/L$28*100</f>
        <v>0.17889908256880732</v>
      </c>
      <c r="M49" s="13">
        <f>M35/M$28*100</f>
        <v>0.18894009216589863</v>
      </c>
      <c r="N49" s="15">
        <f>N35/N$28*100</f>
        <v>0.69953051643192488</v>
      </c>
      <c r="O49" s="14">
        <f>O35/O$28*100</f>
        <v>0.37272727272727274</v>
      </c>
      <c r="P49" s="14">
        <f>P35/P$28*100</f>
        <v>0.43119266055045874</v>
      </c>
      <c r="Q49" s="14">
        <f>Q35/Q$28*100</f>
        <v>0.3719806763285024</v>
      </c>
      <c r="R49" s="13">
        <f>R35/R$28*100</f>
        <v>0.375</v>
      </c>
      <c r="S49" s="14">
        <f>S35/S$28*100</f>
        <v>0.23684210526315785</v>
      </c>
      <c r="T49" s="14">
        <f>T35/T$28*100</f>
        <v>0.3045685279187817</v>
      </c>
      <c r="U49" s="19" t="s">
        <v>4</v>
      </c>
      <c r="V49" s="14">
        <f>V35/V$28*100</f>
        <v>0.36065573770491804</v>
      </c>
      <c r="W49" s="14">
        <f>W35/W$28*100</f>
        <v>0.25980392156862747</v>
      </c>
      <c r="X49" s="13">
        <f>X35/X$28*100</f>
        <v>0.21390374331550802</v>
      </c>
    </row>
    <row r="50" spans="1:24" x14ac:dyDescent="0.2">
      <c r="A50" s="8" t="s">
        <v>59</v>
      </c>
      <c r="B50" s="17" t="s">
        <v>7</v>
      </c>
      <c r="C50" s="14">
        <f>C36/C$28*100</f>
        <v>0.35897435897435898</v>
      </c>
      <c r="D50" s="14">
        <f>D36/D$28*100</f>
        <v>0.42361111111111105</v>
      </c>
      <c r="E50" s="14">
        <f>E36/E$28*100</f>
        <v>0.48201438848920863</v>
      </c>
      <c r="F50" s="14">
        <f>F36/F$28*100</f>
        <v>0.50526315789473675</v>
      </c>
      <c r="G50" s="14">
        <f>G36/G$28*100</f>
        <v>0.61111111111111116</v>
      </c>
      <c r="H50" s="15">
        <f>H36/H$28*100</f>
        <v>0.51388888888888895</v>
      </c>
      <c r="I50" s="14">
        <f>I36/I$28*100</f>
        <v>0.53804347826086962</v>
      </c>
      <c r="J50" s="14">
        <f>J36/J$28*100</f>
        <v>0.56164383561643838</v>
      </c>
      <c r="K50" s="14">
        <f>K36/K$28*100</f>
        <v>0.48181818181818176</v>
      </c>
      <c r="L50" s="14">
        <f>L36/L$28*100</f>
        <v>0.50917431192660545</v>
      </c>
      <c r="M50" s="13">
        <f>M36/M$28*100</f>
        <v>0.56221198156682028</v>
      </c>
      <c r="N50" s="15">
        <f>N36/N$28*100</f>
        <v>1.1220657276995303</v>
      </c>
      <c r="O50" s="14">
        <f>O36/O$28*100</f>
        <v>0.70454545454545459</v>
      </c>
      <c r="P50" s="14">
        <f>P36/P$28*100</f>
        <v>0.61009174311926606</v>
      </c>
      <c r="Q50" s="14">
        <f>Q36/Q$28*100</f>
        <v>0.54589371980676327</v>
      </c>
      <c r="R50" s="13">
        <f>R36/R$28*100</f>
        <v>0.61057692307692302</v>
      </c>
      <c r="S50" s="14">
        <f>S36/S$28*100</f>
        <v>0.61578947368421055</v>
      </c>
      <c r="T50" s="14">
        <f>T36/T$28*100</f>
        <v>0.73604060913705582</v>
      </c>
      <c r="U50" s="14">
        <f>U36/U$28*100</f>
        <v>0.47692307692307695</v>
      </c>
      <c r="V50" s="14">
        <f>V36/V$28*100</f>
        <v>0.53551912568306015</v>
      </c>
      <c r="W50" s="14">
        <f>W36/W$28*100</f>
        <v>0.56862745098039225</v>
      </c>
      <c r="X50" s="13">
        <f>X36/X$28*100</f>
        <v>0.57754010695187163</v>
      </c>
    </row>
    <row r="51" spans="1:24" x14ac:dyDescent="0.2">
      <c r="A51" s="8" t="s">
        <v>59</v>
      </c>
      <c r="B51" s="17" t="s">
        <v>6</v>
      </c>
      <c r="C51" s="14">
        <f>C37/C$28*100</f>
        <v>0.69597069597069594</v>
      </c>
      <c r="D51" s="14">
        <f>D37/D$28*100</f>
        <v>0.55208333333333337</v>
      </c>
      <c r="E51" s="14">
        <f>E37/E$28*100</f>
        <v>0.58273381294964033</v>
      </c>
      <c r="F51" s="14">
        <f>F37/F$28*100</f>
        <v>0.49824561403508766</v>
      </c>
      <c r="G51" s="14">
        <f>G37/G$28*100</f>
        <v>0.51543209876543217</v>
      </c>
      <c r="H51" s="15">
        <f>H37/H$28*100</f>
        <v>0.53240740740740744</v>
      </c>
      <c r="I51" s="14">
        <f>I37/I$28*100</f>
        <v>0.71739130434782616</v>
      </c>
      <c r="J51" s="14">
        <f>J37/J$28*100</f>
        <v>0.79908675799086759</v>
      </c>
      <c r="K51" s="14">
        <f>K37/K$28*100</f>
        <v>0.6227272727272728</v>
      </c>
      <c r="L51" s="14">
        <f>L37/L$28*100</f>
        <v>0.44954128440366969</v>
      </c>
      <c r="M51" s="13">
        <f>M37/M$28*100</f>
        <v>0.5161290322580645</v>
      </c>
      <c r="N51" s="15">
        <f>N37/N$28*100</f>
        <v>0.568075117370892</v>
      </c>
      <c r="O51" s="14">
        <f>O37/O$28*100</f>
        <v>0.53636363636363626</v>
      </c>
      <c r="P51" s="14">
        <f>P37/P$28*100</f>
        <v>0.56880733944954132</v>
      </c>
      <c r="Q51" s="14">
        <f>Q37/Q$28*100</f>
        <v>0.58454106280193241</v>
      </c>
      <c r="R51" s="13">
        <f>R37/R$28*100</f>
        <v>0.59615384615384615</v>
      </c>
      <c r="S51" s="14">
        <f>S37/S$28*100</f>
        <v>0.67894736842105263</v>
      </c>
      <c r="T51" s="14">
        <f>T37/T$28*100</f>
        <v>0.48223350253807112</v>
      </c>
      <c r="U51" s="14">
        <f>U37/U$28*100</f>
        <v>0.50256410256410255</v>
      </c>
      <c r="V51" s="14">
        <f>V37/V$28*100</f>
        <v>0.53005464480874309</v>
      </c>
      <c r="W51" s="14">
        <f>W37/W$28*100</f>
        <v>0.55392156862745101</v>
      </c>
      <c r="X51" s="13">
        <f>X37/X$28*100</f>
        <v>0.55080213903743314</v>
      </c>
    </row>
    <row r="52" spans="1:24" x14ac:dyDescent="0.2">
      <c r="A52" s="8" t="s">
        <v>59</v>
      </c>
      <c r="B52" s="16" t="s">
        <v>5</v>
      </c>
      <c r="C52" s="14">
        <f>C38/C$28*100</f>
        <v>0.31135531135531136</v>
      </c>
      <c r="D52" s="14">
        <f>D38/D$28*100</f>
        <v>0.1875</v>
      </c>
      <c r="E52" s="14">
        <f>E38/E$28*100</f>
        <v>0.21223021582733814</v>
      </c>
      <c r="F52" s="14">
        <f>F38/F$28*100</f>
        <v>0.25263157894736837</v>
      </c>
      <c r="G52" s="14">
        <f>G38/G$28*100</f>
        <v>0.22530864197530864</v>
      </c>
      <c r="H52" s="15">
        <f>H38/H$28*100</f>
        <v>0.20833333333333334</v>
      </c>
      <c r="I52" s="14">
        <f>I38/I$28*100</f>
        <v>0.17934782608695654</v>
      </c>
      <c r="J52" s="14">
        <f>J38/J$28*100</f>
        <v>0.13698630136986301</v>
      </c>
      <c r="K52" s="14">
        <f>K38/K$28*100</f>
        <v>0.16818181818181815</v>
      </c>
      <c r="L52" s="14">
        <f>L38/L$28*100</f>
        <v>0.25688073394495414</v>
      </c>
      <c r="M52" s="18" t="s">
        <v>4</v>
      </c>
      <c r="N52" s="15">
        <f>N38/N$28*100</f>
        <v>0.30985915492957744</v>
      </c>
      <c r="O52" s="14">
        <f>O38/O$28*100</f>
        <v>0.37272727272727274</v>
      </c>
      <c r="P52" s="14">
        <f>P38/P$28*100</f>
        <v>0.39908256880733944</v>
      </c>
      <c r="Q52" s="14">
        <f>Q38/Q$28*100</f>
        <v>0.34299516908212557</v>
      </c>
      <c r="R52" s="13">
        <f>R38/R$28*100</f>
        <v>0.32211538461538464</v>
      </c>
      <c r="S52" s="14">
        <f>S38/S$28*100</f>
        <v>0.19473684210526315</v>
      </c>
      <c r="T52" s="14">
        <f>T38/T$28*100</f>
        <v>0.26395939086294418</v>
      </c>
      <c r="U52" s="14">
        <f>U38/U$28*100</f>
        <v>0.2</v>
      </c>
      <c r="V52" s="14">
        <f>V38/V$28*100</f>
        <v>0.2896174863387978</v>
      </c>
      <c r="W52" s="14">
        <f>W38/W$28*100</f>
        <v>0.33823529411764713</v>
      </c>
      <c r="X52" s="13">
        <f>X38/X$28*100</f>
        <v>0.20320855614973263</v>
      </c>
    </row>
    <row r="53" spans="1:24" x14ac:dyDescent="0.2">
      <c r="A53" s="8" t="s">
        <v>59</v>
      </c>
      <c r="B53" s="17" t="s">
        <v>3</v>
      </c>
      <c r="C53" s="14">
        <f>C39/C$28*100</f>
        <v>2.564102564102564E-2</v>
      </c>
      <c r="D53" s="14">
        <f>D39/D$28*100</f>
        <v>1.3888888888888888E-2</v>
      </c>
      <c r="E53" s="14">
        <f>E39/E$28*100</f>
        <v>2.1582733812949641E-2</v>
      </c>
      <c r="F53" s="14">
        <f>F39/F$28*100</f>
        <v>3.8596491228070177E-2</v>
      </c>
      <c r="G53" s="14">
        <f>G39/G$28*100</f>
        <v>1.8518518518518521E-2</v>
      </c>
      <c r="H53" s="15">
        <f>H39/H$28*100</f>
        <v>3.2407407407407406E-2</v>
      </c>
      <c r="I53" s="14">
        <f>I39/I$28*100</f>
        <v>2.1739130434782608E-2</v>
      </c>
      <c r="J53" s="14">
        <f>J39/J$28*100</f>
        <v>4.1095890410958902E-2</v>
      </c>
      <c r="K53" s="14">
        <f>K39/K$28*100</f>
        <v>2.7272727272727275E-2</v>
      </c>
      <c r="L53" s="14">
        <f>L39/L$28*100</f>
        <v>4.1284403669724766E-2</v>
      </c>
      <c r="M53" s="13">
        <f>M39/M$28*100</f>
        <v>3.2258064516129031E-2</v>
      </c>
      <c r="N53" s="15">
        <f>N39/N$28*100</f>
        <v>1.4084507042253521E-2</v>
      </c>
      <c r="O53" s="14">
        <f>O39/O$28*100</f>
        <v>4.0909090909090909E-2</v>
      </c>
      <c r="P53" s="14">
        <f>P39/P$28*100</f>
        <v>3.669724770642202E-2</v>
      </c>
      <c r="Q53" s="14">
        <f>Q39/Q$28*100</f>
        <v>4.3478260869565216E-2</v>
      </c>
      <c r="R53" s="13">
        <f>R39/R$28*100</f>
        <v>3.3653846153846152E-2</v>
      </c>
      <c r="S53" s="14">
        <f>S39/S$28*100</f>
        <v>2.6315789473684209E-2</v>
      </c>
      <c r="T53" s="14">
        <f>T39/T$28*100</f>
        <v>3.553299492385787E-2</v>
      </c>
      <c r="U53" s="14">
        <f>U39/U$28*100</f>
        <v>4.1025641025641026E-2</v>
      </c>
      <c r="V53" s="14">
        <f>V39/V$28*100</f>
        <v>3.2786885245901641E-2</v>
      </c>
      <c r="W53" s="14">
        <f>W39/W$28*100</f>
        <v>4.4117647058823532E-2</v>
      </c>
      <c r="X53" s="13">
        <f>X39/X$28*100</f>
        <v>4.2780748663101609E-2</v>
      </c>
    </row>
    <row r="54" spans="1:24" x14ac:dyDescent="0.2">
      <c r="A54" s="8" t="s">
        <v>59</v>
      </c>
      <c r="B54" s="17" t="s">
        <v>2</v>
      </c>
      <c r="C54" s="14">
        <f>C40/C$28*100</f>
        <v>1.1941391941391941</v>
      </c>
      <c r="D54" s="14">
        <f>D40/D$28*100</f>
        <v>1.2534722222222221</v>
      </c>
      <c r="E54" s="14">
        <f>E40/E$28*100</f>
        <v>1.1870503597122302</v>
      </c>
      <c r="F54" s="14">
        <f>F40/F$28*100</f>
        <v>1.3052631578947367</v>
      </c>
      <c r="G54" s="14">
        <f>G40/G$28*100</f>
        <v>1.2561728395061729</v>
      </c>
      <c r="H54" s="15">
        <f>H40/H$28*100</f>
        <v>1.1990740740740742</v>
      </c>
      <c r="I54" s="14">
        <f>I40/I$28*100</f>
        <v>1.048913043478261</v>
      </c>
      <c r="J54" s="14">
        <f>J40/J$28*100</f>
        <v>1.0639269406392695</v>
      </c>
      <c r="K54" s="14">
        <f>K40/K$28*100</f>
        <v>1.0318181818181817</v>
      </c>
      <c r="L54" s="14">
        <f>L40/L$28*100</f>
        <v>1.1055045871559632</v>
      </c>
      <c r="M54" s="13">
        <f>M40/M$28*100</f>
        <v>1.1981566820276499</v>
      </c>
      <c r="N54" s="15">
        <f>N40/N$28*100</f>
        <v>1.4131455399061033</v>
      </c>
      <c r="O54" s="14">
        <f>O40/O$28*100</f>
        <v>1.1590909090909092</v>
      </c>
      <c r="P54" s="14">
        <f>P40/P$28*100</f>
        <v>1.2568807339449544</v>
      </c>
      <c r="Q54" s="14">
        <f>Q40/Q$28*100</f>
        <v>1.2270531400966183</v>
      </c>
      <c r="R54" s="13">
        <f>R40/R$28*100</f>
        <v>1.1971153846153846</v>
      </c>
      <c r="S54" s="14">
        <f>S40/S$28*100</f>
        <v>1.1526315789473685</v>
      </c>
      <c r="T54" s="14">
        <f>T40/T$28*100</f>
        <v>1.2030456852791878</v>
      </c>
      <c r="U54" s="14">
        <f>U40/U$28*100</f>
        <v>1.0512820512820513</v>
      </c>
      <c r="V54" s="14">
        <f>V40/V$28*100</f>
        <v>1.1420765027322404</v>
      </c>
      <c r="W54" s="14">
        <f>W40/W$28*100</f>
        <v>1.053921568627451</v>
      </c>
      <c r="X54" s="13">
        <f>X40/X$28*100</f>
        <v>1.0588235294117649</v>
      </c>
    </row>
    <row r="55" spans="1:24" x14ac:dyDescent="0.2">
      <c r="A55" s="8" t="s">
        <v>59</v>
      </c>
      <c r="B55" s="16" t="s">
        <v>1</v>
      </c>
      <c r="C55" s="14">
        <f>C41/C$28*100</f>
        <v>4.3333333333333339</v>
      </c>
      <c r="D55" s="14">
        <f>D41/D$28*100</f>
        <v>4.479166666666667</v>
      </c>
      <c r="E55" s="14">
        <f>E41/E$28*100</f>
        <v>4.442446043165468</v>
      </c>
      <c r="F55" s="14">
        <f>F41/F$28*100</f>
        <v>4.5684210526315789</v>
      </c>
      <c r="G55" s="14">
        <f>G41/G$28*100</f>
        <v>4.7283950617283947</v>
      </c>
      <c r="H55" s="15">
        <f>H41/H$28*100</f>
        <v>4.5601851851851842</v>
      </c>
      <c r="I55" s="14">
        <f>I41/I$28*100</f>
        <v>4.6467391304347831</v>
      </c>
      <c r="J55" s="14">
        <f>J41/J$28*100</f>
        <v>4.3561643835616444</v>
      </c>
      <c r="K55" s="14">
        <f>K41/K$28*100</f>
        <v>4.459090909090909</v>
      </c>
      <c r="L55" s="14">
        <f>L41/L$28*100</f>
        <v>4.4036697247706416</v>
      </c>
      <c r="M55" s="13">
        <f>M41/M$28*100</f>
        <v>5.0138248847926272</v>
      </c>
      <c r="N55" s="15">
        <f>N41/N$28*100</f>
        <v>3.9906103286384975</v>
      </c>
      <c r="O55" s="14">
        <f>O41/O$28*100</f>
        <v>4.7818181818181822</v>
      </c>
      <c r="P55" s="14">
        <f>P41/P$28*100</f>
        <v>4.022935779816514</v>
      </c>
      <c r="Q55" s="14">
        <f>Q41/Q$28*100</f>
        <v>4.8357487922705316</v>
      </c>
      <c r="R55" s="13">
        <f>R41/R$28*100</f>
        <v>4.5576923076923066</v>
      </c>
      <c r="S55" s="14">
        <f>S41/S$28*100</f>
        <v>4.0684210526315789</v>
      </c>
      <c r="T55" s="14">
        <f>T41/T$28*100</f>
        <v>4.5888324873096451</v>
      </c>
      <c r="U55" s="14">
        <f>U41/U$28*100</f>
        <v>4.3025641025641024</v>
      </c>
      <c r="V55" s="14">
        <f>V41/V$28*100</f>
        <v>4.5081967213114744</v>
      </c>
      <c r="W55" s="14">
        <f>W41/W$28*100</f>
        <v>4.2598039215686274</v>
      </c>
      <c r="X55" s="13">
        <f>X41/X$28*100</f>
        <v>4.7058823529411766</v>
      </c>
    </row>
    <row r="56" spans="1:24" x14ac:dyDescent="0.2">
      <c r="A56" s="3" t="s">
        <v>59</v>
      </c>
      <c r="B56" s="12" t="s">
        <v>0</v>
      </c>
      <c r="C56" s="10">
        <f>C42/C$28*100</f>
        <v>1.0293040293040294</v>
      </c>
      <c r="D56" s="10">
        <f>D42/D$28*100</f>
        <v>0.97222222222222221</v>
      </c>
      <c r="E56" s="10">
        <f>E42/E$28*100</f>
        <v>1.2266187050359711</v>
      </c>
      <c r="F56" s="10">
        <f>F42/F$28*100</f>
        <v>1.2842105263157895</v>
      </c>
      <c r="G56" s="10">
        <f>G42/G$28*100</f>
        <v>1.1913580246913582</v>
      </c>
      <c r="H56" s="11">
        <f>H42/H$28*100</f>
        <v>1.0833333333333335</v>
      </c>
      <c r="I56" s="10">
        <f>I42/I$28*100</f>
        <v>1.0760869565217392</v>
      </c>
      <c r="J56" s="10">
        <f>J42/J$28*100</f>
        <v>0.87671232876712335</v>
      </c>
      <c r="K56" s="10">
        <f>K42/K$28*100</f>
        <v>1.1818181818181819</v>
      </c>
      <c r="L56" s="10">
        <f>L42/L$28*100</f>
        <v>1.2064220183486238</v>
      </c>
      <c r="M56" s="9">
        <f>M42/M$28*100</f>
        <v>1.129032258064516</v>
      </c>
      <c r="N56" s="11">
        <f>N42/N$28*100</f>
        <v>0.95774647887323927</v>
      </c>
      <c r="O56" s="10">
        <f>O42/O$28*100</f>
        <v>1.2272727272727273</v>
      </c>
      <c r="P56" s="10">
        <f>P42/P$28*100</f>
        <v>1.1238532110091741</v>
      </c>
      <c r="Q56" s="10">
        <f>Q42/Q$28*100</f>
        <v>1.2946859903381644</v>
      </c>
      <c r="R56" s="9">
        <f>R42/R$28*100</f>
        <v>1.3221153846153846</v>
      </c>
      <c r="S56" s="10">
        <f>S42/S$28*100</f>
        <v>1.0263157894736843</v>
      </c>
      <c r="T56" s="10">
        <f>T42/T$28*100</f>
        <v>0.9949238578680204</v>
      </c>
      <c r="U56" s="10">
        <f>U42/U$28*100</f>
        <v>1.1333333333333333</v>
      </c>
      <c r="V56" s="10">
        <f>V42/V$28*100</f>
        <v>1.4207650273224042</v>
      </c>
      <c r="W56" s="10">
        <f>W42/W$28*100</f>
        <v>1.3480392156862748</v>
      </c>
      <c r="X56" s="9">
        <f>X42/X$28*100</f>
        <v>0.95721925133689845</v>
      </c>
    </row>
  </sheetData>
  <conditionalFormatting sqref="B35">
    <cfRule type="expression" dxfId="1" priority="2" stopIfTrue="1">
      <formula>ISNUMBER(SEARCH("Tg+/-",#REF!))</formula>
    </cfRule>
  </conditionalFormatting>
  <conditionalFormatting sqref="B49">
    <cfRule type="expression" dxfId="0" priority="1" stopIfTrue="1">
      <formula>ISNUMBER(SEARCH("Tg+/-",#REF!))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2-fig supp 4A-H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2023-04-12T21:51:42Z</dcterms:created>
  <dcterms:modified xsi:type="dcterms:W3CDTF">2023-04-12T21:56:12Z</dcterms:modified>
</cp:coreProperties>
</file>